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00" firstSheet="3" activeTab="5"/>
  </bookViews>
  <sheets>
    <sheet name="Береговой функцион 20 21 9 КФСР" sheetId="1" r:id="rId1"/>
    <sheet name="Береговой функцион 19 8 КФСР" sheetId="2" r:id="rId2"/>
    <sheet name="Береговой ведомственная 20 21 7" sheetId="3" r:id="rId3"/>
    <sheet name="Береговой ведомственная 19 6" sheetId="4" r:id="rId4"/>
    <sheet name="Береговой функциональная20 21 5" sheetId="5" r:id="rId5"/>
    <sheet name="Береговой функциональная19 4" sheetId="6" r:id="rId6"/>
  </sheets>
  <externalReferences>
    <externalReference r:id="rId9"/>
  </externalReferences>
  <definedNames>
    <definedName name="_xlnm_Print_Area_1">#REF!</definedName>
    <definedName name="_xlnm_Print_Area_2" localSheetId="0">'Береговой функцион 20 21 9 КФСР'!$A$1:$J$29</definedName>
    <definedName name="_xlnm_Print_Area_2">'Береговой функцион 19 8 КФСР'!$A$1:$I$33</definedName>
    <definedName name="_xlnm_Print_Area_3">#REF!</definedName>
    <definedName name="_xlnm_Print_Area_4" localSheetId="4">'Береговой функциональная20 21 5'!$A$1:$N$37</definedName>
    <definedName name="_xlnm_Print_Area_4">'Береговой функциональная19 4'!$A$1:$M$47</definedName>
    <definedName name="_xlnm_Print_Area_5" localSheetId="3">#REF!</definedName>
    <definedName name="_xlnm_Print_Area_5" localSheetId="2">#REF!</definedName>
    <definedName name="_xlnm_Print_Area_5">#REF!</definedName>
    <definedName name="_xlnm_Print_Area_6" localSheetId="3">'Береговой ведомственная 19 6'!$A$1:$J$107</definedName>
    <definedName name="_xlnm_Print_Area_6" localSheetId="2">'Береговой ведомственная 20 21 7'!$A$1:$K$73</definedName>
    <definedName name="_xlnm_Print_Area_6">#REF!</definedName>
    <definedName name="_xlnm_Print_Titles_1">#REF!</definedName>
    <definedName name="_xlnm_Print_Titles_2" localSheetId="0">'Береговой функцион 20 21 9 КФСР'!$9:$10</definedName>
    <definedName name="_xlnm_Print_Titles_2">'Береговой функцион 19 8 КФСР'!$9:$10</definedName>
    <definedName name="_xlnm_Print_Titles_3">#REF!</definedName>
    <definedName name="_xlnm_Print_Titles_4" localSheetId="4">'Береговой функциональная20 21 5'!$9:$10</definedName>
    <definedName name="_xlnm_Print_Titles_4">'Береговой функциональная19 4'!$9:$10</definedName>
    <definedName name="_xlnm_Print_Titles_5" localSheetId="3">#REF!</definedName>
    <definedName name="_xlnm_Print_Titles_5" localSheetId="2">#REF!</definedName>
    <definedName name="_xlnm_Print_Titles_5">#REF!</definedName>
    <definedName name="_xlnm_Print_Titles_6" localSheetId="3">'Береговой ведомственная 19 6'!$9:$10</definedName>
    <definedName name="_xlnm_Print_Titles_6" localSheetId="2">'Береговой ведомственная 20 21 7'!$9:$10</definedName>
    <definedName name="_xlnm_Print_Titles_6">#REF!</definedName>
    <definedName name="_xlnm.Print_Titles" localSheetId="3">'Береговой ведомственная 19 6'!$9:$10</definedName>
    <definedName name="_xlnm.Print_Titles" localSheetId="2">'Береговой ведомственная 20 21 7'!$9:$10</definedName>
    <definedName name="_xlnm.Print_Titles" localSheetId="1">'Береговой функцион 19 8 КФСР'!$9:$10</definedName>
    <definedName name="_xlnm.Print_Titles" localSheetId="0">'Береговой функцион 20 21 9 КФСР'!$9:$10</definedName>
    <definedName name="_xlnm.Print_Titles" localSheetId="5">'Береговой функциональная19 4'!$9:$10</definedName>
    <definedName name="_xlnm.Print_Titles" localSheetId="4">'Береговой функциональная20 21 5'!$9:$10</definedName>
    <definedName name="_xlnm.Print_Area" localSheetId="3">'Береговой ведомственная 19 6'!$A$1:$J$107</definedName>
    <definedName name="_xlnm.Print_Area" localSheetId="2">'Береговой ведомственная 20 21 7'!$A$1:$K$73</definedName>
    <definedName name="_xlnm.Print_Area" localSheetId="1">'Береговой функцион 19 8 КФСР'!$A$1:$I$33</definedName>
    <definedName name="_xlnm.Print_Area" localSheetId="0">'Береговой функцион 20 21 9 КФСР'!$A$1:$J$29</definedName>
    <definedName name="_xlnm.Print_Area" localSheetId="5">'Береговой функциональная19 4'!$A$1:$L$47</definedName>
    <definedName name="_xlnm.Print_Area" localSheetId="4">'Береговой функциональная20 21 5'!$A$1:$J$37</definedName>
  </definedNames>
  <calcPr fullCalcOnLoad="1"/>
</workbook>
</file>

<file path=xl/sharedStrings.xml><?xml version="1.0" encoding="utf-8"?>
<sst xmlns="http://schemas.openxmlformats.org/spreadsheetml/2006/main" count="2235" uniqueCount="174">
  <si>
    <t>Приложение № 9</t>
  </si>
  <si>
    <t>(тыс.руб.)</t>
  </si>
  <si>
    <t>Наименование</t>
  </si>
  <si>
    <t>Код классификации расходов бюджетов</t>
  </si>
  <si>
    <t>Сумма</t>
  </si>
  <si>
    <t>раздел</t>
  </si>
  <si>
    <t>подраздел</t>
  </si>
  <si>
    <t>целевая статья</t>
  </si>
  <si>
    <t>вид расхода</t>
  </si>
  <si>
    <t>2019</t>
  </si>
  <si>
    <t>2020</t>
  </si>
  <si>
    <t>ВСЕГО</t>
  </si>
  <si>
    <t>Общегосударственные вопросы</t>
  </si>
  <si>
    <t>01</t>
  </si>
  <si>
    <t>00</t>
  </si>
  <si>
    <t>0</t>
  </si>
  <si>
    <t>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</si>
  <si>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</si>
  <si>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</si>
  <si>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</si>
  <si>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</si>
  <si>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</si>
  <si>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00000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</si>
  <si>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</si>
  <si>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</si>
  <si>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</si>
  <si>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</si>
  <si>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</si>
  <si>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</si>
  <si>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</si>
  <si>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</si>
  <si>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</si>
  <si>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05</t>
  </si>
  <si>
    <t>Благоустройство</t>
  </si>
  <si>
    <t>Культура и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</si>
  <si>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</si>
  <si>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</si>
  <si>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</si>
  <si>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</si>
  <si>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</si>
  <si>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</si>
  <si>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</si>
  <si>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Приложение № 8</t>
  </si>
  <si>
    <t>2018</t>
  </si>
  <si>
    <t>Областные</t>
  </si>
  <si>
    <t>Местные</t>
  </si>
  <si>
    <t>Всего</t>
  </si>
  <si>
    <t>Национальная экономика</t>
  </si>
  <si>
    <t>Дорожное хозяйство (дорожные фонды)</t>
  </si>
  <si>
    <t>ведомство</t>
  </si>
  <si>
    <t>Непрограммные направления деятельности</t>
  </si>
  <si>
    <t>99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</si>
  <si>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</si>
  <si>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</si>
  <si>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</si>
  <si>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20400</t>
  </si>
  <si>
    <t>Иные бюджетные ассигнования</t>
  </si>
  <si>
    <t>800</t>
  </si>
  <si>
    <t>29700</t>
  </si>
  <si>
    <t>Закупка товаров, работ и услуг для государственных (муниципальных) нужд</t>
  </si>
  <si>
    <t>200</t>
  </si>
  <si>
    <t>51180</t>
  </si>
  <si>
    <t>60100</t>
  </si>
  <si>
    <t>80</t>
  </si>
  <si>
    <t>Доплаты к пенсиям государственных служащих субъектов РФ и муниципальных служащих</t>
  </si>
  <si>
    <t>10</t>
  </si>
  <si>
    <t>Социальное обеспечение и иные выплаты населению</t>
  </si>
  <si>
    <t>300</t>
  </si>
  <si>
    <t>Приложение 6</t>
  </si>
  <si>
    <t>60500</t>
  </si>
  <si>
    <t>Реализация иных муниципальных функций в области социальной политики</t>
  </si>
  <si>
    <t>Приложение  4</t>
  </si>
  <si>
    <t>Уличное освещение (Закупка товаров, работ и услуг для государственных (муниципальных) нужд)</t>
  </si>
  <si>
    <t>Прочие мероприятия по благоустройству поселений(Закупка товаров, работ и услуг для государственных (муниципальных) нужд )</t>
  </si>
  <si>
    <t>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</si>
  <si>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</si>
  <si>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21100</t>
  </si>
  <si>
    <t>Приложение 5</t>
  </si>
  <si>
    <t>Приложение7</t>
  </si>
  <si>
    <t>Иные межбюджетные ассигнования</t>
  </si>
  <si>
    <t>к решению Совета депутатов Берегового сельского поселения</t>
  </si>
  <si>
    <t>Администрация Берегового сельского поселения</t>
  </si>
  <si>
    <t>063</t>
  </si>
  <si>
    <t>Совет депутатов Берегового сельского поселения</t>
  </si>
  <si>
    <t xml:space="preserve">"О бюджете Берегового сельского поселения на 2019 и на </t>
  </si>
  <si>
    <t>плановый период 2020 и 2021 годов"</t>
  </si>
  <si>
    <t xml:space="preserve">От  "___ " ____________ 2018_ г. № </t>
  </si>
  <si>
    <t>Обеспечение пожарной безопасности</t>
  </si>
  <si>
    <t>Глава Берегового сельского поселения                                                                И.А. Матерухин</t>
  </si>
  <si>
    <t xml:space="preserve"> "___ " ________________ 2018_ г. </t>
  </si>
  <si>
    <t xml:space="preserve">От  "____ " _________ 2018_ г. №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</si>
  <si>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2019 год</t>
  </si>
  <si>
    <t>Глава Берегового сельского поселения                                                          И.А.Матерухин</t>
  </si>
  <si>
    <t xml:space="preserve"> "___ " __________ 2018 г. </t>
  </si>
  <si>
    <t>360,0</t>
  </si>
  <si>
    <t xml:space="preserve">От  "___ " __________ 2018_ г. № </t>
  </si>
  <si>
    <t>Распределение бюджетных ассигнований по  разделам и подразделам классификации расходов бюджетов на 2019 год</t>
  </si>
  <si>
    <t>2021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</si>
  <si>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плановый период 2020 и 2021 годы</t>
  </si>
  <si>
    <t>Глава Берегового сельского поселения                                                                           И.А.Матерухин</t>
  </si>
  <si>
    <t>Ведомственная структура расходов  бюджета Берегового сельского поселения на плановый период  2020 и 2021 годы</t>
  </si>
  <si>
    <t>Глава Берегового сельского поселения                                                                                             И.А.Матерухин</t>
  </si>
  <si>
    <t xml:space="preserve">от  "___ " __________ 2018_ г. № </t>
  </si>
  <si>
    <t>Глава Берегового сельского поселения                                                             И.А.Матерухин</t>
  </si>
  <si>
    <t xml:space="preserve">  "___ " _________ 2018_ г. </t>
  </si>
  <si>
    <t>Распределение бюджетных ассигнований по  разделам и подразделам классификации расходов бюджетов на плановый период 2020 и 2021 годы</t>
  </si>
  <si>
    <t>12100</t>
  </si>
  <si>
    <t>83</t>
  </si>
  <si>
    <t>20200</t>
  </si>
  <si>
    <t>40600</t>
  </si>
  <si>
    <t>07</t>
  </si>
  <si>
    <t>23100</t>
  </si>
  <si>
    <t>16120</t>
  </si>
  <si>
    <t>16150</t>
  </si>
  <si>
    <t>16140</t>
  </si>
  <si>
    <t>16160</t>
  </si>
  <si>
    <t>16170</t>
  </si>
  <si>
    <t>13200</t>
  </si>
  <si>
    <t>Ведомственная структура расходов  бюджета Берегового сельского поселения на 2019 год</t>
  </si>
  <si>
    <t>Расходы общегосударственного характера</t>
  </si>
  <si>
    <t>Муниципальная программа "Развитие культуры в Береговом сельском поселении Каслинского муниципального района"</t>
  </si>
  <si>
    <t>Обеспечение деятельности подведомственных казенных учреждений</t>
  </si>
  <si>
    <t>Учреждения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</si>
  <si>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 культуры (Закупка товаров, работ и услуг для обеспечения государственных (муниципальных) нужд)</t>
  </si>
  <si>
    <t>Учреждения культуры (Иные бюджетные ассигнования)</t>
  </si>
  <si>
    <t>Расходы на реализацию отраслевых мероприятий</t>
  </si>
  <si>
    <t>Непрограммные направления</t>
  </si>
  <si>
    <t>Ремонт и содержание дорог в границах поселений в целях реализации МП «Дороги Каслинского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</si>
  <si>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реализацию в границах поселений МП "Обращение с твердыми коммунальными отходами в Каслинском муниципальном районе"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</si>
  <si>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реализацию в границах поселений МП «Благоустройство и содержание кладбищ в Каслинском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</si>
  <si>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организацию в границах поселений Каслинского муниципального района электро-, тепло-, газо- и водоснабжения населения, водоотведение, снабжения населения топливом за счет средств Каслинского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</si>
  <si>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организацию в границах поселений Каслинского муниципального района мероприятий согласно Жилищного кодекса за счет средств Каслинского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</si>
  <si>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</si>
  <si>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</si>
  <si>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органов местного самоуправления (Закупка товаров, работ и услуг для обеспечения государственных (муниципальных) нужд)</t>
  </si>
  <si>
    <t>Финансовое обеспечение выполнения функций органов местного самоуправления (Иные бюджетные ассигнования)</t>
  </si>
  <si>
    <t>Председатель Совета депутатов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</si>
  <si>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</si>
  <si>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</si>
  <si>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</si>
  <si>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Муниципальная программа "Благоустройство населенных пунктов Берегового сельского поселения Каслинского муниципального района"</t>
  </si>
  <si>
    <t>Мероприятия в области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</si>
  <si>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в области физической культуры и спорта (Закупка товаров, работ и услуг для обеспечения государственных (муниципальных) нужд)</t>
  </si>
  <si>
    <t>Ремонт и содержание дорог в границах поселений в целях реализации МП «Дороги Каслинского муниципального района» (Закупка товаров, работ и услуг для обеспечения государственных (муниципальных) нужд)</t>
  </si>
  <si>
    <t>Расходы на реализацию в границах поселений МП "Обращение с твердыми коммунальными отходами в Каслинском муниципальном районе" (Закупка товаров, работ и услуг для обеспечения государственных (муниципальных) нужд)</t>
  </si>
  <si>
    <t>Расходы на реализацию в границах поселений МП «Благоустройство и содержание кладбищ в Каслинском муниципальном районе» (Закупка товаров, работ и услуг для обеспечения государственных (муниципальных) нужд (Закупка товаров, работ и услуг для обеспечения государственных (муниципальных) нужд)</t>
  </si>
  <si>
    <t>Мероприятия, связанные с предупреждением и ликвидацией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</si>
  <si>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Доплата к пенсиям государственных служащих РФ и муниципальных служащих (Социальное обеспечение и иные выплаты населению)</t>
  </si>
  <si>
    <t>Председатель Совета депутатов поселения</t>
  </si>
  <si>
    <t>Ремонт и содержание дорог в границах поселений в целях реализации МП «Дороги Каслинского муниципального района»</t>
  </si>
  <si>
    <t>Расходы на реализацию в границах поселений МП "Обращение с твердыми коммунальными отходами в Каслинском муниципальном районе"</t>
  </si>
  <si>
    <t>Расходы на реализацию в границах поселений МП «Благоустройство и содержание кладбищ в Каслинском муниципальном районе»</t>
  </si>
  <si>
    <t>Расходы на организацию в границах поселений Каслинского муниципального района электро-, тепло-, газо- и водоснабжения населения, водоотведение, снабжения населения топливом за счет средств Каслинского муниципального района</t>
  </si>
  <si>
    <t>Расходы на организацию в границах поселений Каслинского муниципального района мероприятий согласно Жилищного кодекса за счет средств Каслинского муниципального района</t>
  </si>
  <si>
    <t xml:space="preserve">Непрограммные направления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</si>
  <si>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</si>
  <si>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</si>
  <si>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</si>
  <si>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</si>
  <si>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</si>
  <si>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Мероприятия, связанные с предупреждением и ликвидацией последствий чрезвычайных ситуаций и стихийных бедствий природного и техногенного характера</t>
  </si>
  <si>
    <t>НАЦИОНАЛЬНАЯ ЭКОНОМИКА</t>
  </si>
  <si>
    <t>Непрограммные напрвления</t>
  </si>
  <si>
    <t>ЖИЛИЩНО-КОММУНАЛЬНОЕ ХОЗЯЙСТВО</t>
  </si>
  <si>
    <t>Муниципальная программа"Благоустройство населенных пунктов Берегового сельского поселения Каслинского муниципального района "</t>
  </si>
  <si>
    <t>Уличное освещение в населенном пункте</t>
  </si>
  <si>
    <t>Прочие мероприятия по благоустройству в поселениях</t>
  </si>
  <si>
    <t>КУЛЬТУРА, КИНЕМАТОГРАФИЯ</t>
  </si>
  <si>
    <t>Муниципальная программа "Развитие культуры в Береговом сельском поселении Каслинского муниципального района "</t>
  </si>
  <si>
    <t>Учреждения культуры</t>
  </si>
  <si>
    <t>СОЦИАЛЬНАЯ ПОЛИТИКА</t>
  </si>
  <si>
    <t>ФИЗИЧЕСКАЯ КУЛЬТУРА И СПОРТ</t>
  </si>
  <si>
    <t>Мероприятия в области физической культуры и спорта</t>
  </si>
  <si>
    <t>Финансовое обеспечение выполнения функций органов местного самоуправления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</si>
</sst>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2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center"/>
      <protection/>
    </xf>
    <xf numFmtId="49" fontId="1" fillId="0" borderId="0" xfId="52" applyNumberFormat="1" applyAlignment="1">
      <alignment horizontal="center"/>
      <protection/>
    </xf>
    <xf numFmtId="0" fontId="1" fillId="0" borderId="0" xfId="52">
      <alignment/>
      <protection/>
    </xf>
    <xf numFmtId="0" fontId="2" fillId="0" borderId="0" xfId="52" applyFont="1" applyFill="1" applyAlignment="1">
      <alignment/>
      <protection/>
    </xf>
    <xf numFmtId="0" fontId="4" fillId="0" borderId="0" xfId="52" applyFont="1">
      <alignment/>
      <protection/>
    </xf>
    <xf numFmtId="49" fontId="2" fillId="0" borderId="0" xfId="52" applyNumberFormat="1" applyFont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 textRotation="90" readingOrder="2"/>
      <protection/>
    </xf>
    <xf numFmtId="0" fontId="2" fillId="0" borderId="12" xfId="52" applyFont="1" applyBorder="1" applyAlignment="1">
      <alignment horizontal="center" vertical="center" wrapText="1" readingOrder="2"/>
      <protection/>
    </xf>
    <xf numFmtId="49" fontId="2" fillId="0" borderId="13" xfId="52" applyNumberFormat="1" applyFont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/>
      <protection/>
    </xf>
    <xf numFmtId="0" fontId="2" fillId="0" borderId="10" xfId="52" applyFont="1" applyFill="1" applyBorder="1" applyAlignment="1">
      <alignment horizontal="center" vertical="center" wrapText="1" readingOrder="2"/>
      <protection/>
    </xf>
    <xf numFmtId="0" fontId="2" fillId="0" borderId="10" xfId="52" applyFont="1" applyFill="1" applyBorder="1" applyAlignment="1">
      <alignment horizontal="center" vertical="center" textRotation="90" readingOrder="2"/>
      <protection/>
    </xf>
    <xf numFmtId="0" fontId="1" fillId="33" borderId="0" xfId="52" applyFill="1">
      <alignment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172" fontId="2" fillId="0" borderId="10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172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3" fillId="34" borderId="10" xfId="52" applyFont="1" applyFill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3" fillId="34" borderId="10" xfId="52" applyFont="1" applyFill="1" applyBorder="1" applyAlignment="1">
      <alignment vertical="top" wrapText="1"/>
      <protection/>
    </xf>
    <xf numFmtId="49" fontId="3" fillId="34" borderId="10" xfId="52" applyNumberFormat="1" applyFont="1" applyFill="1" applyBorder="1" applyAlignment="1">
      <alignment horizontal="center" vertical="center"/>
      <protection/>
    </xf>
    <xf numFmtId="0" fontId="6" fillId="0" borderId="0" xfId="52" applyFont="1">
      <alignment/>
      <protection/>
    </xf>
    <xf numFmtId="49" fontId="3" fillId="34" borderId="10" xfId="52" applyNumberFormat="1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vertical="center" wrapText="1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2" fillId="0" borderId="10" xfId="52" applyFont="1" applyFill="1" applyBorder="1" applyAlignment="1">
      <alignment vertical="top" wrapText="1"/>
      <protection/>
    </xf>
    <xf numFmtId="49" fontId="2" fillId="34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top" wrapText="1"/>
      <protection/>
    </xf>
    <xf numFmtId="49" fontId="2" fillId="0" borderId="0" xfId="52" applyNumberFormat="1" applyFont="1" applyBorder="1" applyAlignment="1">
      <alignment vertical="center"/>
      <protection/>
    </xf>
    <xf numFmtId="49" fontId="2" fillId="0" borderId="0" xfId="52" applyNumberFormat="1" applyFont="1" applyBorder="1" applyAlignment="1">
      <alignment horizontal="center" vertical="center"/>
      <protection/>
    </xf>
    <xf numFmtId="49" fontId="3" fillId="34" borderId="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right"/>
      <protection/>
    </xf>
    <xf numFmtId="0" fontId="3" fillId="0" borderId="0" xfId="52" applyFont="1" applyAlignment="1">
      <alignment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4" xfId="52" applyNumberFormat="1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172" fontId="3" fillId="0" borderId="10" xfId="52" applyNumberFormat="1" applyFont="1" applyFill="1" applyBorder="1" applyAlignment="1">
      <alignment horizontal="center" vertical="center"/>
      <protection/>
    </xf>
    <xf numFmtId="172" fontId="3" fillId="33" borderId="10" xfId="52" applyNumberFormat="1" applyFont="1" applyFill="1" applyBorder="1" applyAlignment="1">
      <alignment horizontal="center" vertical="center"/>
      <protection/>
    </xf>
    <xf numFmtId="172" fontId="1" fillId="33" borderId="0" xfId="52" applyNumberFormat="1" applyFill="1">
      <alignment/>
      <protection/>
    </xf>
    <xf numFmtId="172" fontId="2" fillId="0" borderId="0" xfId="52" applyNumberFormat="1" applyFont="1" applyBorder="1" applyAlignment="1">
      <alignment vertical="center"/>
      <protection/>
    </xf>
    <xf numFmtId="0" fontId="2" fillId="0" borderId="10" xfId="52" applyFont="1" applyBorder="1" applyAlignment="1">
      <alignment horizontal="center" vertical="center" textRotation="90" readingOrder="2"/>
      <protection/>
    </xf>
    <xf numFmtId="49" fontId="3" fillId="0" borderId="10" xfId="52" applyNumberFormat="1" applyFont="1" applyFill="1" applyBorder="1" applyAlignment="1">
      <alignment vertical="center" wrapText="1"/>
      <protection/>
    </xf>
    <xf numFmtId="49" fontId="2" fillId="0" borderId="10" xfId="52" applyNumberFormat="1" applyFont="1" applyFill="1" applyBorder="1" applyAlignment="1">
      <alignment vertical="center" wrapText="1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1" xfId="52" applyFont="1" applyFill="1" applyBorder="1" applyAlignment="1">
      <alignment vertical="center" wrapText="1"/>
      <protection/>
    </xf>
    <xf numFmtId="172" fontId="2" fillId="0" borderId="16" xfId="52" applyNumberFormat="1" applyFont="1" applyBorder="1" applyAlignment="1">
      <alignment horizontal="center" vertical="center"/>
      <protection/>
    </xf>
    <xf numFmtId="173" fontId="3" fillId="0" borderId="10" xfId="52" applyNumberFormat="1" applyFont="1" applyFill="1" applyBorder="1" applyAlignment="1">
      <alignment horizontal="center" vertical="center"/>
      <protection/>
    </xf>
    <xf numFmtId="0" fontId="2" fillId="34" borderId="0" xfId="52" applyFont="1" applyFill="1" applyBorder="1" applyAlignment="1">
      <alignment vertical="center" wrapText="1"/>
      <protection/>
    </xf>
    <xf numFmtId="49" fontId="2" fillId="0" borderId="0" xfId="52" applyNumberFormat="1" applyFont="1" applyFill="1" applyBorder="1" applyAlignment="1">
      <alignment horizontal="center" vertical="center"/>
      <protection/>
    </xf>
    <xf numFmtId="49" fontId="2" fillId="34" borderId="0" xfId="52" applyNumberFormat="1" applyFont="1" applyFill="1" applyBorder="1" applyAlignment="1">
      <alignment horizontal="center" vertical="center" wrapText="1"/>
      <protection/>
    </xf>
    <xf numFmtId="172" fontId="2" fillId="0" borderId="0" xfId="52" applyNumberFormat="1" applyFont="1" applyBorder="1" applyAlignment="1">
      <alignment horizontal="center" vertical="center"/>
      <protection/>
    </xf>
    <xf numFmtId="172" fontId="3" fillId="33" borderId="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vertical="center" wrapText="1"/>
      <protection/>
    </xf>
    <xf numFmtId="49" fontId="3" fillId="0" borderId="17" xfId="52" applyNumberFormat="1" applyFont="1" applyFill="1" applyBorder="1" applyAlignment="1">
      <alignment vertical="center" wrapText="1"/>
      <protection/>
    </xf>
    <xf numFmtId="49" fontId="2" fillId="0" borderId="17" xfId="52" applyNumberFormat="1" applyFont="1" applyBorder="1" applyAlignment="1">
      <alignment horizontal="center" vertical="center"/>
      <protection/>
    </xf>
    <xf numFmtId="49" fontId="2" fillId="35" borderId="17" xfId="52" applyNumberFormat="1" applyFont="1" applyFill="1" applyBorder="1" applyAlignment="1">
      <alignment horizontal="center" vertical="center"/>
      <protection/>
    </xf>
    <xf numFmtId="172" fontId="3" fillId="0" borderId="17" xfId="52" applyNumberFormat="1" applyFont="1" applyBorder="1" applyAlignment="1">
      <alignment horizontal="center" vertical="center"/>
      <protection/>
    </xf>
    <xf numFmtId="0" fontId="3" fillId="0" borderId="17" xfId="52" applyFont="1" applyFill="1" applyBorder="1" applyAlignment="1">
      <alignment vertical="center" wrapText="1"/>
      <protection/>
    </xf>
    <xf numFmtId="49" fontId="3" fillId="0" borderId="17" xfId="52" applyNumberFormat="1" applyFont="1" applyBorder="1" applyAlignment="1">
      <alignment horizontal="center" vertical="center"/>
      <protection/>
    </xf>
    <xf numFmtId="0" fontId="3" fillId="0" borderId="17" xfId="52" applyFont="1" applyBorder="1" applyAlignment="1">
      <alignment vertical="center" wrapText="1"/>
      <protection/>
    </xf>
    <xf numFmtId="0" fontId="2" fillId="0" borderId="17" xfId="52" applyFont="1" applyFill="1" applyBorder="1" applyAlignment="1">
      <alignment vertical="center" wrapText="1"/>
      <protection/>
    </xf>
    <xf numFmtId="49" fontId="2" fillId="0" borderId="17" xfId="52" applyNumberFormat="1" applyFont="1" applyFill="1" applyBorder="1" applyAlignment="1">
      <alignment vertical="center" wrapText="1"/>
      <protection/>
    </xf>
    <xf numFmtId="172" fontId="2" fillId="0" borderId="17" xfId="52" applyNumberFormat="1" applyFont="1" applyBorder="1" applyAlignment="1">
      <alignment horizontal="center" vertical="center"/>
      <protection/>
    </xf>
    <xf numFmtId="0" fontId="2" fillId="0" borderId="17" xfId="52" applyFont="1" applyBorder="1" applyAlignment="1">
      <alignment vertical="center" wrapText="1"/>
      <protection/>
    </xf>
    <xf numFmtId="49" fontId="2" fillId="0" borderId="17" xfId="52" applyNumberFormat="1" applyFont="1" applyBorder="1" applyAlignment="1">
      <alignment vertical="center" wrapText="1"/>
      <protection/>
    </xf>
    <xf numFmtId="0" fontId="3" fillId="36" borderId="10" xfId="52" applyFont="1" applyFill="1" applyBorder="1" applyAlignment="1">
      <alignment vertical="top" wrapText="1"/>
      <protection/>
    </xf>
    <xf numFmtId="49" fontId="3" fillId="36" borderId="10" xfId="52" applyNumberFormat="1" applyFont="1" applyFill="1" applyBorder="1" applyAlignment="1">
      <alignment vertical="center" wrapText="1"/>
      <protection/>
    </xf>
    <xf numFmtId="49" fontId="3" fillId="36" borderId="10" xfId="52" applyNumberFormat="1" applyFont="1" applyFill="1" applyBorder="1" applyAlignment="1">
      <alignment horizontal="center" vertical="center"/>
      <protection/>
    </xf>
    <xf numFmtId="172" fontId="3" fillId="36" borderId="10" xfId="52" applyNumberFormat="1" applyFont="1" applyFill="1" applyBorder="1" applyAlignment="1">
      <alignment horizontal="center" vertical="center"/>
      <protection/>
    </xf>
    <xf numFmtId="0" fontId="3" fillId="36" borderId="10" xfId="52" applyFont="1" applyFill="1" applyBorder="1" applyAlignment="1">
      <alignment vertical="center" wrapText="1"/>
      <protection/>
    </xf>
    <xf numFmtId="0" fontId="2" fillId="36" borderId="10" xfId="52" applyFont="1" applyFill="1" applyBorder="1" applyAlignment="1">
      <alignment vertical="center" wrapText="1"/>
      <protection/>
    </xf>
    <xf numFmtId="49" fontId="2" fillId="36" borderId="10" xfId="52" applyNumberFormat="1" applyFont="1" applyFill="1" applyBorder="1" applyAlignment="1">
      <alignment vertical="center" wrapText="1"/>
      <protection/>
    </xf>
    <xf numFmtId="49" fontId="2" fillId="36" borderId="10" xfId="52" applyNumberFormat="1" applyFont="1" applyFill="1" applyBorder="1" applyAlignment="1">
      <alignment horizontal="center" vertical="center"/>
      <protection/>
    </xf>
    <xf numFmtId="172" fontId="2" fillId="36" borderId="10" xfId="52" applyNumberFormat="1" applyFont="1" applyFill="1" applyBorder="1" applyAlignment="1">
      <alignment horizontal="center" vertical="center"/>
      <protection/>
    </xf>
    <xf numFmtId="0" fontId="2" fillId="36" borderId="10" xfId="52" applyFont="1" applyFill="1" applyBorder="1" applyAlignment="1">
      <alignment vertical="top" wrapText="1"/>
      <protection/>
    </xf>
    <xf numFmtId="0" fontId="2" fillId="36" borderId="10" xfId="52" applyFont="1" applyFill="1" applyBorder="1" applyAlignment="1">
      <alignment horizontal="center" vertical="center" wrapText="1" readingOrder="2"/>
      <protection/>
    </xf>
    <xf numFmtId="0" fontId="3" fillId="37" borderId="10" xfId="52" applyFont="1" applyFill="1" applyBorder="1" applyAlignment="1">
      <alignment vertical="center" wrapText="1"/>
      <protection/>
    </xf>
    <xf numFmtId="49" fontId="3" fillId="37" borderId="10" xfId="52" applyNumberFormat="1" applyFont="1" applyFill="1" applyBorder="1" applyAlignment="1">
      <alignment horizontal="center" vertical="center" wrapText="1"/>
      <protection/>
    </xf>
    <xf numFmtId="49" fontId="2" fillId="36" borderId="10" xfId="52" applyNumberFormat="1" applyFont="1" applyFill="1" applyBorder="1" applyAlignment="1">
      <alignment horizontal="center" vertical="center" wrapText="1" readingOrder="2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center" vertical="center" wrapText="1" readingOrder="2"/>
      <protection/>
    </xf>
    <xf numFmtId="49" fontId="3" fillId="0" borderId="10" xfId="52" applyNumberFormat="1" applyFont="1" applyFill="1" applyBorder="1" applyAlignment="1">
      <alignment horizontal="center" vertical="center" wrapText="1" readingOrder="2"/>
      <protection/>
    </xf>
    <xf numFmtId="0" fontId="3" fillId="36" borderId="10" xfId="52" applyFont="1" applyFill="1" applyBorder="1" applyAlignment="1">
      <alignment horizontal="left" vertical="top" wrapText="1"/>
      <protection/>
    </xf>
    <xf numFmtId="0" fontId="3" fillId="0" borderId="18" xfId="52" applyFont="1" applyFill="1" applyBorder="1" applyAlignment="1">
      <alignment vertical="center" wrapText="1"/>
      <protection/>
    </xf>
    <xf numFmtId="49" fontId="3" fillId="35" borderId="17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right"/>
      <protection/>
    </xf>
    <xf numFmtId="0" fontId="2" fillId="0" borderId="0" xfId="52" applyFont="1" applyFill="1" applyBorder="1" applyAlignment="1">
      <alignment horizontal="right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 readingOrder="2"/>
      <protection/>
    </xf>
    <xf numFmtId="0" fontId="2" fillId="0" borderId="12" xfId="52" applyFont="1" applyBorder="1" applyAlignment="1">
      <alignment horizontal="center" vertical="center" wrapText="1" readingOrder="2"/>
      <protection/>
    </xf>
    <xf numFmtId="0" fontId="2" fillId="0" borderId="0" xfId="52" applyFont="1" applyFill="1" applyBorder="1" applyAlignment="1">
      <alignment vertical="top" wrapText="1"/>
      <protection/>
    </xf>
    <xf numFmtId="0" fontId="2" fillId="0" borderId="0" xfId="52" applyFont="1" applyBorder="1" applyAlignment="1">
      <alignment horizontal="right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16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 readingOrder="2"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0" borderId="0" xfId="52" applyFont="1" applyFill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1;&#1089;&#1082;&#1080;&#1085;&#1072;%20&#1073;&#1102;&#1076;&#1078;&#1077;&#1090;%202018\&#1087;&#1088;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ук функ 18 19  9 КФСР"/>
      <sheetName val="Маук функцион 17 8 КФСР"/>
      <sheetName val="Маук функци18 19     5"/>
      <sheetName val="Маук функциональная17 нов4"/>
      <sheetName val="Маук ведомственная 18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37.421875" style="1" customWidth="1"/>
    <col min="2" max="2" width="5.8515625" style="1" customWidth="1"/>
    <col min="3" max="3" width="7.00390625" style="1" customWidth="1"/>
    <col min="4" max="4" width="6.140625" style="1" customWidth="1"/>
    <col min="5" max="6" width="4.140625" style="1" customWidth="1"/>
    <col min="7" max="7" width="7.7109375" style="1" customWidth="1"/>
    <col min="8" max="8" width="6.28125" style="1" customWidth="1"/>
    <col min="9" max="9" width="9.00390625" style="1" customWidth="1"/>
    <col min="10" max="10" width="11.421875" style="2" customWidth="1"/>
    <col min="11" max="17" width="0" style="3" hidden="1" customWidth="1"/>
    <col min="18" max="18" width="10.28125" style="4" customWidth="1"/>
    <col min="19" max="19" width="9.140625" style="4" customWidth="1"/>
    <col min="20" max="20" width="10.140625" style="4" customWidth="1"/>
    <col min="21" max="16384" width="9.140625" style="4" customWidth="1"/>
  </cols>
  <sheetData>
    <row r="1" spans="1:17" ht="15.75">
      <c r="A1" s="5"/>
      <c r="B1" s="5"/>
      <c r="C1" s="5"/>
      <c r="D1" s="99" t="s">
        <v>0</v>
      </c>
      <c r="E1" s="99"/>
      <c r="F1" s="99"/>
      <c r="G1" s="99"/>
      <c r="H1" s="99"/>
      <c r="I1" s="99"/>
      <c r="J1" s="99"/>
      <c r="K1" s="5"/>
      <c r="L1" s="5"/>
      <c r="M1" s="5"/>
      <c r="N1" s="5"/>
      <c r="O1" s="5"/>
      <c r="P1" s="5"/>
      <c r="Q1" s="5"/>
    </row>
    <row r="2" spans="1:17" ht="15" customHeight="1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100"/>
      <c r="K2" s="43"/>
      <c r="L2" s="43"/>
      <c r="M2" s="43"/>
      <c r="N2" s="43"/>
      <c r="O2" s="43"/>
      <c r="P2" s="43"/>
      <c r="Q2" s="43"/>
    </row>
    <row r="3" spans="1:17" ht="15.75">
      <c r="A3" s="99" t="s">
        <v>84</v>
      </c>
      <c r="B3" s="99"/>
      <c r="C3" s="99"/>
      <c r="D3" s="99"/>
      <c r="E3" s="99"/>
      <c r="F3" s="99"/>
      <c r="G3" s="99"/>
      <c r="H3" s="99"/>
      <c r="I3" s="99"/>
      <c r="J3" s="99"/>
      <c r="K3" s="5"/>
      <c r="L3" s="5"/>
      <c r="M3" s="5"/>
      <c r="N3" s="5"/>
      <c r="O3" s="5"/>
      <c r="P3" s="5"/>
      <c r="Q3" s="5"/>
    </row>
    <row r="4" spans="1:17" ht="15.75">
      <c r="A4" s="99" t="s">
        <v>85</v>
      </c>
      <c r="B4" s="99"/>
      <c r="C4" s="99"/>
      <c r="D4" s="99"/>
      <c r="E4" s="99"/>
      <c r="F4" s="99"/>
      <c r="G4" s="99"/>
      <c r="H4" s="99"/>
      <c r="I4" s="99"/>
      <c r="J4" s="99"/>
      <c r="K4" s="5"/>
      <c r="L4" s="5"/>
      <c r="M4" s="5"/>
      <c r="N4" s="5"/>
      <c r="O4" s="5"/>
      <c r="P4" s="5"/>
      <c r="Q4" s="5"/>
    </row>
    <row r="5" spans="1:17" ht="15.75">
      <c r="A5" s="99" t="s">
        <v>102</v>
      </c>
      <c r="B5" s="99"/>
      <c r="C5" s="99"/>
      <c r="D5" s="99"/>
      <c r="E5" s="99"/>
      <c r="F5" s="99"/>
      <c r="G5" s="99"/>
      <c r="H5" s="99"/>
      <c r="I5" s="99"/>
      <c r="J5" s="99"/>
      <c r="K5" s="5"/>
      <c r="L5" s="5"/>
      <c r="M5" s="5"/>
      <c r="N5" s="5"/>
      <c r="O5" s="5"/>
      <c r="P5" s="5"/>
      <c r="Q5" s="5"/>
    </row>
    <row r="6" ht="12" customHeight="1"/>
    <row r="7" spans="1:17" ht="72" customHeight="1">
      <c r="A7" s="101" t="s">
        <v>105</v>
      </c>
      <c r="B7" s="101"/>
      <c r="C7" s="101"/>
      <c r="D7" s="101"/>
      <c r="E7" s="101"/>
      <c r="F7" s="101"/>
      <c r="G7" s="101"/>
      <c r="H7" s="101"/>
      <c r="I7" s="101"/>
      <c r="J7" s="101"/>
      <c r="K7" s="44"/>
      <c r="L7" s="44"/>
      <c r="M7" s="44"/>
      <c r="N7" s="44"/>
      <c r="O7" s="44"/>
      <c r="P7" s="44"/>
      <c r="Q7" s="44"/>
    </row>
    <row r="8" spans="1:17" ht="15" customHeight="1">
      <c r="A8" s="6"/>
      <c r="B8" s="6"/>
      <c r="C8" s="6"/>
      <c r="D8" s="6"/>
      <c r="E8" s="6"/>
      <c r="F8" s="6"/>
      <c r="G8" s="6"/>
      <c r="H8" s="6"/>
      <c r="I8" s="6"/>
      <c r="J8" s="7" t="s">
        <v>1</v>
      </c>
      <c r="K8" s="7"/>
      <c r="L8" s="7"/>
      <c r="M8" s="7"/>
      <c r="N8" s="7"/>
      <c r="O8" s="7"/>
      <c r="P8" s="7"/>
      <c r="Q8" s="7"/>
    </row>
    <row r="9" spans="1:17" ht="30.75" customHeight="1">
      <c r="A9" s="102" t="s">
        <v>2</v>
      </c>
      <c r="B9" s="8"/>
      <c r="C9" s="9"/>
      <c r="D9" s="103" t="s">
        <v>3</v>
      </c>
      <c r="E9" s="103"/>
      <c r="F9" s="103"/>
      <c r="G9" s="103"/>
      <c r="H9" s="103"/>
      <c r="I9" s="107" t="s">
        <v>4</v>
      </c>
      <c r="J9" s="108"/>
      <c r="K9" s="46" t="s">
        <v>4</v>
      </c>
      <c r="L9" s="47" t="s">
        <v>4</v>
      </c>
      <c r="M9" s="47" t="s">
        <v>4</v>
      </c>
      <c r="N9" s="47" t="s">
        <v>4</v>
      </c>
      <c r="O9" s="47" t="s">
        <v>4</v>
      </c>
      <c r="P9" s="47" t="s">
        <v>4</v>
      </c>
      <c r="Q9" s="48" t="s">
        <v>4</v>
      </c>
    </row>
    <row r="10" spans="1:17" ht="66" customHeight="1">
      <c r="A10" s="102"/>
      <c r="B10" s="10" t="s">
        <v>5</v>
      </c>
      <c r="C10" s="10" t="s">
        <v>6</v>
      </c>
      <c r="D10" s="104" t="s">
        <v>7</v>
      </c>
      <c r="E10" s="104"/>
      <c r="F10" s="104"/>
      <c r="G10" s="104"/>
      <c r="H10" s="10" t="s">
        <v>8</v>
      </c>
      <c r="I10" s="12" t="s">
        <v>10</v>
      </c>
      <c r="J10" s="12" t="s">
        <v>97</v>
      </c>
      <c r="K10" s="49" t="s">
        <v>44</v>
      </c>
      <c r="L10" s="49" t="s">
        <v>45</v>
      </c>
      <c r="M10" s="49"/>
      <c r="N10" s="49"/>
      <c r="O10" s="49"/>
      <c r="P10" s="49"/>
      <c r="Q10" s="49" t="s">
        <v>46</v>
      </c>
    </row>
    <row r="11" spans="1:18" s="16" customFormat="1" ht="26.25" customHeight="1">
      <c r="A11" s="13" t="s">
        <v>11</v>
      </c>
      <c r="B11" s="13"/>
      <c r="C11" s="13"/>
      <c r="D11" s="14"/>
      <c r="E11" s="14"/>
      <c r="F11" s="14"/>
      <c r="G11" s="14"/>
      <c r="H11" s="15"/>
      <c r="I11" s="50">
        <f>I12+I17+I19+I21+I23+I25</f>
        <v>6083.1</v>
      </c>
      <c r="J11" s="50">
        <f>J12+J17+J19+J21+J23+J25</f>
        <v>5926.799999999999</v>
      </c>
      <c r="K11" s="51" t="str">
        <f aca="true" t="shared" si="0" ref="K11:P11">"#REF!+#REF!+#REF!+#REF!+#REF!+#REF!+#REF!+#REF!+#REF!"</f>
        <v>#REF!+#REF!+#REF!+#REF!+#REF!+#REF!+#REF!+#REF!+#REF!</v>
      </c>
      <c r="L11" s="51" t="str">
        <f t="shared" si="0"/>
        <v>#REF!+#REF!+#REF!+#REF!+#REF!+#REF!+#REF!+#REF!+#REF!</v>
      </c>
      <c r="M11" s="51" t="str">
        <f t="shared" si="0"/>
        <v>#REF!+#REF!+#REF!+#REF!+#REF!+#REF!+#REF!+#REF!+#REF!</v>
      </c>
      <c r="N11" s="51" t="str">
        <f t="shared" si="0"/>
        <v>#REF!+#REF!+#REF!+#REF!+#REF!+#REF!+#REF!+#REF!+#REF!</v>
      </c>
      <c r="O11" s="51" t="str">
        <f t="shared" si="0"/>
        <v>#REF!+#REF!+#REF!+#REF!+#REF!+#REF!+#REF!+#REF!+#REF!</v>
      </c>
      <c r="P11" s="51" t="str">
        <f t="shared" si="0"/>
        <v>#REF!+#REF!+#REF!+#REF!+#REF!+#REF!+#REF!+#REF!+#REF!</v>
      </c>
      <c r="Q11" s="51" t="e">
        <f>P11+N11+M11+L11+K11+O11</f>
        <v>#VALUE!</v>
      </c>
      <c r="R11" s="52"/>
    </row>
    <row r="12" spans="1:17" ht="21" customHeight="1">
      <c r="A12" s="17" t="s">
        <v>12</v>
      </c>
      <c r="B12" s="18" t="s">
        <v>13</v>
      </c>
      <c r="C12" s="18" t="s">
        <v>14</v>
      </c>
      <c r="D12" s="18" t="s">
        <v>14</v>
      </c>
      <c r="E12" s="18" t="s">
        <v>15</v>
      </c>
      <c r="F12" s="18" t="s">
        <v>14</v>
      </c>
      <c r="G12" s="18" t="s">
        <v>22</v>
      </c>
      <c r="H12" s="18" t="s">
        <v>17</v>
      </c>
      <c r="I12" s="24">
        <f>I13+I14+I15+I16</f>
        <v>2071.2000000000003</v>
      </c>
      <c r="J12" s="24">
        <f>J13+J14+J15+J16</f>
        <v>1913.8999999999999</v>
      </c>
      <c r="K12" s="24"/>
      <c r="L12" s="24"/>
      <c r="M12" s="24"/>
      <c r="N12" s="24"/>
      <c r="O12" s="24"/>
      <c r="P12" s="24"/>
      <c r="Q12" s="51">
        <f>P12+N12+M12+L12+K12</f>
        <v>0</v>
      </c>
    </row>
    <row r="13" spans="1:17" s="6" customFormat="1" ht="66.75" customHeight="1">
      <c r="A13" s="19" t="s">
        <v>18</v>
      </c>
      <c r="B13" s="20" t="s">
        <v>13</v>
      </c>
      <c r="C13" s="20" t="s">
        <v>19</v>
      </c>
      <c r="D13" s="20" t="s">
        <v>14</v>
      </c>
      <c r="E13" s="20" t="s">
        <v>15</v>
      </c>
      <c r="F13" s="20" t="s">
        <v>14</v>
      </c>
      <c r="G13" s="20" t="s">
        <v>22</v>
      </c>
      <c r="H13" s="20" t="s">
        <v>17</v>
      </c>
      <c r="I13" s="22">
        <v>541.9</v>
      </c>
      <c r="J13" s="22">
        <v>541.9</v>
      </c>
      <c r="K13" s="22"/>
      <c r="L13" s="22"/>
      <c r="M13" s="22"/>
      <c r="N13" s="22"/>
      <c r="O13" s="22"/>
      <c r="P13" s="22"/>
      <c r="Q13" s="51">
        <f>P13+N13+M13+L13+K13</f>
        <v>0</v>
      </c>
    </row>
    <row r="14" spans="1:17" s="6" customFormat="1" ht="94.5">
      <c r="A14" s="74" t="s">
        <v>75</v>
      </c>
      <c r="B14" s="75" t="s">
        <v>13</v>
      </c>
      <c r="C14" s="68" t="s">
        <v>27</v>
      </c>
      <c r="D14" s="68" t="s">
        <v>14</v>
      </c>
      <c r="E14" s="68" t="s">
        <v>15</v>
      </c>
      <c r="F14" s="68" t="s">
        <v>14</v>
      </c>
      <c r="G14" s="68" t="s">
        <v>22</v>
      </c>
      <c r="H14" s="68" t="s">
        <v>22</v>
      </c>
      <c r="I14" s="68" t="s">
        <v>94</v>
      </c>
      <c r="J14" s="68" t="s">
        <v>94</v>
      </c>
      <c r="K14" s="70">
        <f>K15</f>
        <v>0</v>
      </c>
      <c r="L14" s="22"/>
      <c r="M14" s="22"/>
      <c r="N14" s="22"/>
      <c r="O14" s="22"/>
      <c r="P14" s="22"/>
      <c r="Q14" s="51"/>
    </row>
    <row r="15" spans="1:17" ht="94.5">
      <c r="A15" s="19" t="s">
        <v>20</v>
      </c>
      <c r="B15" s="20" t="s">
        <v>13</v>
      </c>
      <c r="C15" s="20" t="s">
        <v>21</v>
      </c>
      <c r="D15" s="21" t="s">
        <v>14</v>
      </c>
      <c r="E15" s="21" t="s">
        <v>15</v>
      </c>
      <c r="F15" s="21" t="s">
        <v>14</v>
      </c>
      <c r="G15" s="21" t="s">
        <v>22</v>
      </c>
      <c r="H15" s="21" t="s">
        <v>17</v>
      </c>
      <c r="I15" s="22">
        <v>1169</v>
      </c>
      <c r="J15" s="22">
        <v>1011.7</v>
      </c>
      <c r="K15" s="22"/>
      <c r="L15" s="22"/>
      <c r="M15" s="22"/>
      <c r="N15" s="22"/>
      <c r="O15" s="22"/>
      <c r="P15" s="22"/>
      <c r="Q15" s="51">
        <f>P15+N15+M15+L15+K15</f>
        <v>0</v>
      </c>
    </row>
    <row r="16" spans="1:17" s="32" customFormat="1" ht="31.5">
      <c r="A16" s="19" t="s">
        <v>23</v>
      </c>
      <c r="B16" s="21" t="s">
        <v>13</v>
      </c>
      <c r="C16" s="21" t="s">
        <v>24</v>
      </c>
      <c r="D16" s="21" t="s">
        <v>14</v>
      </c>
      <c r="E16" s="21" t="s">
        <v>15</v>
      </c>
      <c r="F16" s="21" t="s">
        <v>14</v>
      </c>
      <c r="G16" s="21" t="s">
        <v>22</v>
      </c>
      <c r="H16" s="21" t="s">
        <v>17</v>
      </c>
      <c r="I16" s="22">
        <v>0.3</v>
      </c>
      <c r="J16" s="22">
        <v>0.3</v>
      </c>
      <c r="K16" s="24"/>
      <c r="L16" s="24"/>
      <c r="M16" s="24"/>
      <c r="N16" s="24"/>
      <c r="O16" s="24"/>
      <c r="P16" s="24"/>
      <c r="Q16" s="51"/>
    </row>
    <row r="17" spans="1:17" s="6" customFormat="1" ht="15.75">
      <c r="A17" s="17" t="s">
        <v>25</v>
      </c>
      <c r="B17" s="23" t="s">
        <v>19</v>
      </c>
      <c r="C17" s="23" t="s">
        <v>14</v>
      </c>
      <c r="D17" s="23" t="s">
        <v>14</v>
      </c>
      <c r="E17" s="23" t="s">
        <v>15</v>
      </c>
      <c r="F17" s="23" t="s">
        <v>14</v>
      </c>
      <c r="G17" s="23" t="s">
        <v>22</v>
      </c>
      <c r="H17" s="23" t="s">
        <v>17</v>
      </c>
      <c r="I17" s="24">
        <f>I18</f>
        <v>230</v>
      </c>
      <c r="J17" s="24">
        <f>J18</f>
        <v>231</v>
      </c>
      <c r="K17" s="24"/>
      <c r="L17" s="24"/>
      <c r="M17" s="24"/>
      <c r="N17" s="24"/>
      <c r="O17" s="24"/>
      <c r="P17" s="24"/>
      <c r="Q17" s="51">
        <f>P17+N17+M17+L17+K17</f>
        <v>0</v>
      </c>
    </row>
    <row r="18" spans="1:17" s="6" customFormat="1" ht="31.5">
      <c r="A18" s="25" t="s">
        <v>26</v>
      </c>
      <c r="B18" s="21" t="s">
        <v>19</v>
      </c>
      <c r="C18" s="21" t="s">
        <v>27</v>
      </c>
      <c r="D18" s="21" t="s">
        <v>14</v>
      </c>
      <c r="E18" s="21" t="s">
        <v>15</v>
      </c>
      <c r="F18" s="21" t="s">
        <v>14</v>
      </c>
      <c r="G18" s="21" t="s">
        <v>22</v>
      </c>
      <c r="H18" s="21" t="s">
        <v>17</v>
      </c>
      <c r="I18" s="22">
        <v>230</v>
      </c>
      <c r="J18" s="22">
        <v>231</v>
      </c>
      <c r="K18" s="22"/>
      <c r="L18" s="22"/>
      <c r="M18" s="22"/>
      <c r="N18" s="22"/>
      <c r="O18" s="22"/>
      <c r="P18" s="22"/>
      <c r="Q18" s="51">
        <f>P18+N18+M18+L18+K18</f>
        <v>0</v>
      </c>
    </row>
    <row r="19" spans="1:17" s="6" customFormat="1" ht="31.5">
      <c r="A19" s="28" t="s">
        <v>31</v>
      </c>
      <c r="B19" s="18" t="s">
        <v>32</v>
      </c>
      <c r="C19" s="18" t="s">
        <v>14</v>
      </c>
      <c r="D19" s="18" t="s">
        <v>14</v>
      </c>
      <c r="E19" s="18" t="s">
        <v>15</v>
      </c>
      <c r="F19" s="18" t="s">
        <v>14</v>
      </c>
      <c r="G19" s="18" t="s">
        <v>22</v>
      </c>
      <c r="H19" s="18" t="s">
        <v>17</v>
      </c>
      <c r="I19" s="24">
        <f>I20</f>
        <v>545.9</v>
      </c>
      <c r="J19" s="24">
        <f>J20</f>
        <v>545.9</v>
      </c>
      <c r="K19" s="24"/>
      <c r="L19" s="24"/>
      <c r="M19" s="24"/>
      <c r="N19" s="24"/>
      <c r="O19" s="24"/>
      <c r="P19" s="24"/>
      <c r="Q19" s="51">
        <f>P19+N19+M19+L19+K19</f>
        <v>0</v>
      </c>
    </row>
    <row r="20" spans="1:17" s="29" customFormat="1" ht="15.75">
      <c r="A20" s="19" t="s">
        <v>33</v>
      </c>
      <c r="B20" s="20" t="s">
        <v>32</v>
      </c>
      <c r="C20" s="20" t="s">
        <v>27</v>
      </c>
      <c r="D20" s="20" t="s">
        <v>14</v>
      </c>
      <c r="E20" s="20" t="s">
        <v>15</v>
      </c>
      <c r="F20" s="20" t="s">
        <v>14</v>
      </c>
      <c r="G20" s="20" t="s">
        <v>22</v>
      </c>
      <c r="H20" s="20" t="s">
        <v>17</v>
      </c>
      <c r="I20" s="22">
        <v>545.9</v>
      </c>
      <c r="J20" s="22">
        <v>545.9</v>
      </c>
      <c r="K20" s="24"/>
      <c r="L20" s="24"/>
      <c r="M20" s="24"/>
      <c r="N20" s="24"/>
      <c r="O20" s="24"/>
      <c r="P20" s="24"/>
      <c r="Q20" s="51">
        <f>P20+N20+M20+L20+K20</f>
        <v>0</v>
      </c>
    </row>
    <row r="21" spans="1:17" s="32" customFormat="1" ht="15.75">
      <c r="A21" s="30" t="s">
        <v>34</v>
      </c>
      <c r="B21" s="31" t="s">
        <v>35</v>
      </c>
      <c r="C21" s="31" t="s">
        <v>14</v>
      </c>
      <c r="D21" s="31" t="s">
        <v>14</v>
      </c>
      <c r="E21" s="31" t="s">
        <v>15</v>
      </c>
      <c r="F21" s="31" t="s">
        <v>14</v>
      </c>
      <c r="G21" s="31" t="s">
        <v>22</v>
      </c>
      <c r="H21" s="18" t="s">
        <v>17</v>
      </c>
      <c r="I21" s="24">
        <f>I22</f>
        <v>2792</v>
      </c>
      <c r="J21" s="24">
        <f>J22</f>
        <v>2792</v>
      </c>
      <c r="K21" s="24"/>
      <c r="L21" s="24"/>
      <c r="M21" s="24"/>
      <c r="N21" s="24"/>
      <c r="O21" s="24"/>
      <c r="P21" s="24"/>
      <c r="Q21" s="51"/>
    </row>
    <row r="22" spans="1:17" s="1" customFormat="1" ht="15.75">
      <c r="A22" s="25" t="s">
        <v>36</v>
      </c>
      <c r="B22" s="21" t="s">
        <v>35</v>
      </c>
      <c r="C22" s="21" t="s">
        <v>13</v>
      </c>
      <c r="D22" s="21" t="s">
        <v>14</v>
      </c>
      <c r="E22" s="21" t="s">
        <v>15</v>
      </c>
      <c r="F22" s="21" t="s">
        <v>14</v>
      </c>
      <c r="G22" s="21" t="s">
        <v>22</v>
      </c>
      <c r="H22" s="20" t="s">
        <v>17</v>
      </c>
      <c r="I22" s="22">
        <v>2792</v>
      </c>
      <c r="J22" s="22">
        <v>2792</v>
      </c>
      <c r="K22" s="22">
        <v>38.1</v>
      </c>
      <c r="L22" s="22"/>
      <c r="M22" s="22"/>
      <c r="N22" s="22"/>
      <c r="O22" s="22"/>
      <c r="P22" s="22"/>
      <c r="Q22" s="51">
        <f>P22+N22+M22+L22+K22</f>
        <v>38.1</v>
      </c>
    </row>
    <row r="23" spans="1:17" s="6" customFormat="1" ht="20.25" customHeight="1">
      <c r="A23" s="28" t="s">
        <v>37</v>
      </c>
      <c r="B23" s="33">
        <v>10</v>
      </c>
      <c r="C23" s="33" t="s">
        <v>14</v>
      </c>
      <c r="D23" s="18" t="s">
        <v>14</v>
      </c>
      <c r="E23" s="18" t="s">
        <v>15</v>
      </c>
      <c r="F23" s="18" t="s">
        <v>14</v>
      </c>
      <c r="G23" s="18" t="s">
        <v>22</v>
      </c>
      <c r="H23" s="18" t="s">
        <v>17</v>
      </c>
      <c r="I23" s="24">
        <f>I24</f>
        <v>83</v>
      </c>
      <c r="J23" s="24">
        <f>J24</f>
        <v>83</v>
      </c>
      <c r="K23" s="22"/>
      <c r="L23" s="22"/>
      <c r="M23" s="22"/>
      <c r="N23" s="22"/>
      <c r="O23" s="22"/>
      <c r="P23" s="22"/>
      <c r="Q23" s="51"/>
    </row>
    <row r="24" spans="1:17" s="6" customFormat="1" ht="25.5" customHeight="1">
      <c r="A24" s="34" t="s">
        <v>38</v>
      </c>
      <c r="B24" s="35">
        <v>10</v>
      </c>
      <c r="C24" s="35" t="s">
        <v>27</v>
      </c>
      <c r="D24" s="20" t="s">
        <v>14</v>
      </c>
      <c r="E24" s="20" t="s">
        <v>15</v>
      </c>
      <c r="F24" s="20" t="s">
        <v>14</v>
      </c>
      <c r="G24" s="20" t="s">
        <v>22</v>
      </c>
      <c r="H24" s="20" t="s">
        <v>17</v>
      </c>
      <c r="I24" s="22">
        <v>83</v>
      </c>
      <c r="J24" s="22">
        <v>83</v>
      </c>
      <c r="K24" s="22"/>
      <c r="L24" s="22"/>
      <c r="M24" s="22"/>
      <c r="N24" s="22"/>
      <c r="O24" s="22"/>
      <c r="P24" s="22"/>
      <c r="Q24" s="51"/>
    </row>
    <row r="25" spans="1:17" s="6" customFormat="1" ht="18" customHeight="1">
      <c r="A25" s="36" t="s">
        <v>39</v>
      </c>
      <c r="B25" s="31" t="s">
        <v>40</v>
      </c>
      <c r="C25" s="31" t="s">
        <v>14</v>
      </c>
      <c r="D25" s="31" t="s">
        <v>14</v>
      </c>
      <c r="E25" s="31" t="s">
        <v>15</v>
      </c>
      <c r="F25" s="31" t="s">
        <v>14</v>
      </c>
      <c r="G25" s="31" t="s">
        <v>16</v>
      </c>
      <c r="H25" s="31" t="s">
        <v>17</v>
      </c>
      <c r="I25" s="24">
        <f>I26</f>
        <v>361</v>
      </c>
      <c r="J25" s="24">
        <f>J26</f>
        <v>361</v>
      </c>
      <c r="K25" s="22"/>
      <c r="L25" s="22"/>
      <c r="M25" s="22"/>
      <c r="N25" s="22"/>
      <c r="O25" s="22"/>
      <c r="P25" s="22"/>
      <c r="Q25" s="51">
        <f>P25+N25+M25+L25+K25</f>
        <v>0</v>
      </c>
    </row>
    <row r="26" spans="1:17" s="6" customFormat="1" ht="21" customHeight="1">
      <c r="A26" s="37" t="s">
        <v>41</v>
      </c>
      <c r="B26" s="38" t="s">
        <v>40</v>
      </c>
      <c r="C26" s="38" t="s">
        <v>19</v>
      </c>
      <c r="D26" s="38" t="s">
        <v>14</v>
      </c>
      <c r="E26" s="38" t="s">
        <v>15</v>
      </c>
      <c r="F26" s="38" t="s">
        <v>14</v>
      </c>
      <c r="G26" s="38" t="s">
        <v>16</v>
      </c>
      <c r="H26" s="38" t="s">
        <v>17</v>
      </c>
      <c r="I26" s="22">
        <v>361</v>
      </c>
      <c r="J26" s="22">
        <v>361</v>
      </c>
      <c r="K26" s="22"/>
      <c r="L26" s="22"/>
      <c r="M26" s="22"/>
      <c r="N26" s="22"/>
      <c r="O26" s="22"/>
      <c r="P26" s="22"/>
      <c r="Q26" s="51">
        <f>P26+N26+M26+L26+K26</f>
        <v>0</v>
      </c>
    </row>
    <row r="27" spans="1:17" s="6" customFormat="1" ht="59.25" customHeight="1">
      <c r="A27" s="39"/>
      <c r="B27" s="39"/>
      <c r="C27" s="39"/>
      <c r="D27" s="40"/>
      <c r="E27" s="40"/>
      <c r="F27" s="40"/>
      <c r="G27" s="40"/>
      <c r="H27" s="41"/>
      <c r="I27" s="41"/>
      <c r="J27" s="42"/>
      <c r="K27" s="42"/>
      <c r="L27" s="42"/>
      <c r="M27" s="42"/>
      <c r="N27" s="42"/>
      <c r="O27" s="42"/>
      <c r="P27" s="42"/>
      <c r="Q27" s="42"/>
    </row>
    <row r="28" spans="1:18" s="6" customFormat="1" ht="51" customHeight="1">
      <c r="A28" s="105" t="s">
        <v>99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53"/>
      <c r="L28" s="53"/>
      <c r="M28" s="53"/>
      <c r="N28" s="53"/>
      <c r="O28" s="53"/>
      <c r="P28" s="53"/>
      <c r="Q28" s="53"/>
      <c r="R28" s="53"/>
    </row>
    <row r="29" spans="1:17" ht="15.75" customHeight="1">
      <c r="A29" s="6"/>
      <c r="B29" s="6"/>
      <c r="C29" s="6"/>
      <c r="D29" s="106" t="s">
        <v>104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ht="28.5" customHeight="1"/>
  </sheetData>
  <sheetProtection selectLockedCells="1" selectUnlockedCells="1"/>
  <mergeCells count="12">
    <mergeCell ref="A9:A10"/>
    <mergeCell ref="D9:H9"/>
    <mergeCell ref="D10:G10"/>
    <mergeCell ref="A28:J28"/>
    <mergeCell ref="D29:Q29"/>
    <mergeCell ref="I9:J9"/>
    <mergeCell ref="D1:J1"/>
    <mergeCell ref="A2:J2"/>
    <mergeCell ref="A3:J3"/>
    <mergeCell ref="A4:J4"/>
    <mergeCell ref="A5:J5"/>
    <mergeCell ref="A7:J7"/>
  </mergeCells>
  <printOptions/>
  <pageMargins left="0.9840277777777777" right="0.39375" top="0.7875" bottom="0.6694444444444444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A13">
      <selection activeCell="I27" sqref="I27"/>
    </sheetView>
  </sheetViews>
  <sheetFormatPr defaultColWidth="9.140625" defaultRowHeight="12.75"/>
  <cols>
    <col min="1" max="1" width="37.421875" style="1" customWidth="1"/>
    <col min="2" max="2" width="5.8515625" style="1" customWidth="1"/>
    <col min="3" max="3" width="7.00390625" style="1" customWidth="1"/>
    <col min="4" max="4" width="6.140625" style="1" customWidth="1"/>
    <col min="5" max="6" width="4.140625" style="1" customWidth="1"/>
    <col min="7" max="7" width="7.7109375" style="1" customWidth="1"/>
    <col min="8" max="8" width="6.28125" style="1" customWidth="1"/>
    <col min="9" max="9" width="9.7109375" style="2" customWidth="1"/>
    <col min="10" max="16" width="0" style="3" hidden="1" customWidth="1"/>
    <col min="17" max="17" width="10.28125" style="4" customWidth="1"/>
    <col min="18" max="18" width="9.140625" style="4" customWidth="1"/>
    <col min="19" max="19" width="10.140625" style="4" customWidth="1"/>
    <col min="20" max="16384" width="9.140625" style="4" customWidth="1"/>
  </cols>
  <sheetData>
    <row r="1" spans="1:16" ht="15.75">
      <c r="A1" s="5"/>
      <c r="B1" s="5"/>
      <c r="C1" s="5"/>
      <c r="D1" s="99" t="s">
        <v>42</v>
      </c>
      <c r="E1" s="99"/>
      <c r="F1" s="99"/>
      <c r="G1" s="99"/>
      <c r="H1" s="99"/>
      <c r="I1" s="99"/>
      <c r="J1" s="5"/>
      <c r="K1" s="5"/>
      <c r="L1" s="5"/>
      <c r="M1" s="5"/>
      <c r="N1" s="5"/>
      <c r="O1" s="5"/>
      <c r="P1" s="5"/>
    </row>
    <row r="2" spans="1:16" ht="15" customHeight="1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43"/>
      <c r="K2" s="43"/>
      <c r="L2" s="43"/>
      <c r="M2" s="43"/>
      <c r="N2" s="43"/>
      <c r="O2" s="43"/>
      <c r="P2" s="43"/>
    </row>
    <row r="3" spans="1:16" ht="15.75">
      <c r="A3" s="99" t="s">
        <v>84</v>
      </c>
      <c r="B3" s="99"/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5"/>
      <c r="P3" s="5"/>
    </row>
    <row r="4" spans="1:16" ht="15.75">
      <c r="A4" s="99" t="s">
        <v>85</v>
      </c>
      <c r="B4" s="99"/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5"/>
      <c r="P4" s="5"/>
    </row>
    <row r="5" spans="1:16" ht="15.75">
      <c r="A5" s="99" t="s">
        <v>95</v>
      </c>
      <c r="B5" s="99"/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5"/>
      <c r="P5" s="5"/>
    </row>
    <row r="6" ht="12" customHeight="1"/>
    <row r="7" spans="1:16" ht="72" customHeight="1">
      <c r="A7" s="101" t="s">
        <v>96</v>
      </c>
      <c r="B7" s="101"/>
      <c r="C7" s="101"/>
      <c r="D7" s="101"/>
      <c r="E7" s="101"/>
      <c r="F7" s="101"/>
      <c r="G7" s="101"/>
      <c r="H7" s="101"/>
      <c r="I7" s="101"/>
      <c r="J7" s="44"/>
      <c r="K7" s="44"/>
      <c r="L7" s="44"/>
      <c r="M7" s="44"/>
      <c r="N7" s="44"/>
      <c r="O7" s="44"/>
      <c r="P7" s="44"/>
    </row>
    <row r="8" spans="1:16" ht="15" customHeight="1">
      <c r="A8" s="6"/>
      <c r="B8" s="6"/>
      <c r="C8" s="6"/>
      <c r="D8" s="6"/>
      <c r="E8" s="6"/>
      <c r="F8" s="6"/>
      <c r="G8" s="6"/>
      <c r="H8" s="6"/>
      <c r="I8" s="7" t="s">
        <v>1</v>
      </c>
      <c r="J8" s="7"/>
      <c r="K8" s="7"/>
      <c r="L8" s="7"/>
      <c r="M8" s="7"/>
      <c r="N8" s="7"/>
      <c r="O8" s="7"/>
      <c r="P8" s="7"/>
    </row>
    <row r="9" spans="1:16" ht="30.75" customHeight="1">
      <c r="A9" s="102" t="s">
        <v>2</v>
      </c>
      <c r="B9" s="8"/>
      <c r="C9" s="9"/>
      <c r="D9" s="103" t="s">
        <v>3</v>
      </c>
      <c r="E9" s="103"/>
      <c r="F9" s="103"/>
      <c r="G9" s="103"/>
      <c r="H9" s="103"/>
      <c r="I9" s="45" t="s">
        <v>4</v>
      </c>
      <c r="J9" s="46" t="s">
        <v>4</v>
      </c>
      <c r="K9" s="47" t="s">
        <v>4</v>
      </c>
      <c r="L9" s="47" t="s">
        <v>4</v>
      </c>
      <c r="M9" s="47" t="s">
        <v>4</v>
      </c>
      <c r="N9" s="47" t="s">
        <v>4</v>
      </c>
      <c r="O9" s="47" t="s">
        <v>4</v>
      </c>
      <c r="P9" s="48" t="s">
        <v>4</v>
      </c>
    </row>
    <row r="10" spans="1:16" ht="66" customHeight="1">
      <c r="A10" s="102"/>
      <c r="B10" s="10" t="s">
        <v>5</v>
      </c>
      <c r="C10" s="10" t="s">
        <v>6</v>
      </c>
      <c r="D10" s="104" t="s">
        <v>7</v>
      </c>
      <c r="E10" s="104"/>
      <c r="F10" s="104"/>
      <c r="G10" s="104"/>
      <c r="H10" s="10" t="s">
        <v>8</v>
      </c>
      <c r="I10" s="12" t="s">
        <v>9</v>
      </c>
      <c r="J10" s="49" t="s">
        <v>44</v>
      </c>
      <c r="K10" s="49" t="s">
        <v>45</v>
      </c>
      <c r="L10" s="49"/>
      <c r="M10" s="49"/>
      <c r="N10" s="49"/>
      <c r="O10" s="49"/>
      <c r="P10" s="49" t="s">
        <v>46</v>
      </c>
    </row>
    <row r="11" spans="1:17" s="16" customFormat="1" ht="26.25" customHeight="1">
      <c r="A11" s="13" t="s">
        <v>11</v>
      </c>
      <c r="B11" s="13"/>
      <c r="C11" s="13"/>
      <c r="D11" s="14"/>
      <c r="E11" s="14"/>
      <c r="F11" s="14"/>
      <c r="G11" s="14"/>
      <c r="H11" s="15"/>
      <c r="I11" s="50">
        <f>I12+I17+I19+I23+I25+I27+I29+I21</f>
        <v>9908.800000000001</v>
      </c>
      <c r="J11" s="51" t="str">
        <f aca="true" t="shared" si="0" ref="J11:O11">"#REF!+#REF!+#REF!+#REF!+#REF!+#REF!+#REF!+#REF!+#REF!"</f>
        <v>#REF!+#REF!+#REF!+#REF!+#REF!+#REF!+#REF!+#REF!+#REF!</v>
      </c>
      <c r="K11" s="51" t="str">
        <f t="shared" si="0"/>
        <v>#REF!+#REF!+#REF!+#REF!+#REF!+#REF!+#REF!+#REF!+#REF!</v>
      </c>
      <c r="L11" s="51" t="str">
        <f t="shared" si="0"/>
        <v>#REF!+#REF!+#REF!+#REF!+#REF!+#REF!+#REF!+#REF!+#REF!</v>
      </c>
      <c r="M11" s="51" t="str">
        <f t="shared" si="0"/>
        <v>#REF!+#REF!+#REF!+#REF!+#REF!+#REF!+#REF!+#REF!+#REF!</v>
      </c>
      <c r="N11" s="51" t="str">
        <f t="shared" si="0"/>
        <v>#REF!+#REF!+#REF!+#REF!+#REF!+#REF!+#REF!+#REF!+#REF!</v>
      </c>
      <c r="O11" s="51" t="str">
        <f t="shared" si="0"/>
        <v>#REF!+#REF!+#REF!+#REF!+#REF!+#REF!+#REF!+#REF!+#REF!</v>
      </c>
      <c r="P11" s="51" t="e">
        <f>O11+M11+L11+K11+J11+N11</f>
        <v>#VALUE!</v>
      </c>
      <c r="Q11" s="52"/>
    </row>
    <row r="12" spans="1:16" ht="21" customHeight="1">
      <c r="A12" s="17" t="s">
        <v>12</v>
      </c>
      <c r="B12" s="18" t="s">
        <v>13</v>
      </c>
      <c r="C12" s="18" t="s">
        <v>14</v>
      </c>
      <c r="D12" s="18" t="s">
        <v>14</v>
      </c>
      <c r="E12" s="18" t="s">
        <v>15</v>
      </c>
      <c r="F12" s="18" t="s">
        <v>14</v>
      </c>
      <c r="G12" s="18" t="s">
        <v>22</v>
      </c>
      <c r="H12" s="18" t="s">
        <v>17</v>
      </c>
      <c r="I12" s="24">
        <f>I13+I14+I15+I16</f>
        <v>2846.4</v>
      </c>
      <c r="J12" s="24"/>
      <c r="K12" s="24"/>
      <c r="L12" s="24"/>
      <c r="M12" s="24"/>
      <c r="N12" s="24"/>
      <c r="O12" s="24"/>
      <c r="P12" s="51">
        <f>O12+M12+L12+K12+J12</f>
        <v>0</v>
      </c>
    </row>
    <row r="13" spans="1:16" s="6" customFormat="1" ht="66.75" customHeight="1">
      <c r="A13" s="19" t="s">
        <v>18</v>
      </c>
      <c r="B13" s="20" t="s">
        <v>13</v>
      </c>
      <c r="C13" s="20" t="s">
        <v>19</v>
      </c>
      <c r="D13" s="20" t="s">
        <v>14</v>
      </c>
      <c r="E13" s="20" t="s">
        <v>15</v>
      </c>
      <c r="F13" s="20" t="s">
        <v>14</v>
      </c>
      <c r="G13" s="20" t="s">
        <v>22</v>
      </c>
      <c r="H13" s="20" t="s">
        <v>17</v>
      </c>
      <c r="I13" s="22">
        <v>815.3</v>
      </c>
      <c r="J13" s="22"/>
      <c r="K13" s="22"/>
      <c r="L13" s="22"/>
      <c r="M13" s="22"/>
      <c r="N13" s="22"/>
      <c r="O13" s="22"/>
      <c r="P13" s="51">
        <f>O13+M13+L13+K13+J13</f>
        <v>0</v>
      </c>
    </row>
    <row r="14" spans="1:16" s="6" customFormat="1" ht="94.5">
      <c r="A14" s="74" t="s">
        <v>75</v>
      </c>
      <c r="B14" s="75" t="s">
        <v>13</v>
      </c>
      <c r="C14" s="68" t="s">
        <v>27</v>
      </c>
      <c r="D14" s="68" t="s">
        <v>14</v>
      </c>
      <c r="E14" s="68" t="s">
        <v>15</v>
      </c>
      <c r="F14" s="68" t="s">
        <v>14</v>
      </c>
      <c r="G14" s="68" t="s">
        <v>22</v>
      </c>
      <c r="H14" s="68" t="s">
        <v>22</v>
      </c>
      <c r="I14" s="68" t="s">
        <v>94</v>
      </c>
      <c r="J14" s="70">
        <f>J15</f>
        <v>0</v>
      </c>
      <c r="K14" s="22"/>
      <c r="L14" s="22"/>
      <c r="M14" s="22"/>
      <c r="N14" s="22"/>
      <c r="O14" s="22"/>
      <c r="P14" s="51"/>
    </row>
    <row r="15" spans="1:16" ht="94.5">
      <c r="A15" s="19" t="s">
        <v>20</v>
      </c>
      <c r="B15" s="20" t="s">
        <v>13</v>
      </c>
      <c r="C15" s="20" t="s">
        <v>21</v>
      </c>
      <c r="D15" s="21" t="s">
        <v>14</v>
      </c>
      <c r="E15" s="21" t="s">
        <v>15</v>
      </c>
      <c r="F15" s="21" t="s">
        <v>14</v>
      </c>
      <c r="G15" s="21" t="s">
        <v>22</v>
      </c>
      <c r="H15" s="21" t="s">
        <v>17</v>
      </c>
      <c r="I15" s="87">
        <v>1670.8</v>
      </c>
      <c r="J15" s="22"/>
      <c r="K15" s="22"/>
      <c r="L15" s="22"/>
      <c r="M15" s="22"/>
      <c r="N15" s="22"/>
      <c r="O15" s="22"/>
      <c r="P15" s="51">
        <f>O15+M15+L15+K15+J15</f>
        <v>0</v>
      </c>
    </row>
    <row r="16" spans="1:16" s="32" customFormat="1" ht="31.5">
      <c r="A16" s="19" t="s">
        <v>23</v>
      </c>
      <c r="B16" s="21" t="s">
        <v>13</v>
      </c>
      <c r="C16" s="21" t="s">
        <v>24</v>
      </c>
      <c r="D16" s="21" t="s">
        <v>14</v>
      </c>
      <c r="E16" s="21" t="s">
        <v>15</v>
      </c>
      <c r="F16" s="21" t="s">
        <v>14</v>
      </c>
      <c r="G16" s="21" t="s">
        <v>22</v>
      </c>
      <c r="H16" s="21" t="s">
        <v>17</v>
      </c>
      <c r="I16" s="87">
        <v>0.3</v>
      </c>
      <c r="J16" s="24"/>
      <c r="K16" s="24"/>
      <c r="L16" s="24"/>
      <c r="M16" s="24"/>
      <c r="N16" s="24"/>
      <c r="O16" s="24"/>
      <c r="P16" s="51"/>
    </row>
    <row r="17" spans="1:16" s="6" customFormat="1" ht="15.75">
      <c r="A17" s="17" t="s">
        <v>25</v>
      </c>
      <c r="B17" s="23" t="s">
        <v>19</v>
      </c>
      <c r="C17" s="23" t="s">
        <v>14</v>
      </c>
      <c r="D17" s="23" t="s">
        <v>14</v>
      </c>
      <c r="E17" s="23" t="s">
        <v>15</v>
      </c>
      <c r="F17" s="23" t="s">
        <v>14</v>
      </c>
      <c r="G17" s="23" t="s">
        <v>22</v>
      </c>
      <c r="H17" s="23" t="s">
        <v>17</v>
      </c>
      <c r="I17" s="24">
        <f>I18</f>
        <v>230</v>
      </c>
      <c r="J17" s="24"/>
      <c r="K17" s="24"/>
      <c r="L17" s="24"/>
      <c r="M17" s="24"/>
      <c r="N17" s="24"/>
      <c r="O17" s="24"/>
      <c r="P17" s="51">
        <f>O17+M17+L17+K17+J17</f>
        <v>0</v>
      </c>
    </row>
    <row r="18" spans="1:16" s="6" customFormat="1" ht="31.5">
      <c r="A18" s="25" t="s">
        <v>26</v>
      </c>
      <c r="B18" s="21" t="s">
        <v>19</v>
      </c>
      <c r="C18" s="21" t="s">
        <v>27</v>
      </c>
      <c r="D18" s="21" t="s">
        <v>14</v>
      </c>
      <c r="E18" s="21" t="s">
        <v>15</v>
      </c>
      <c r="F18" s="21" t="s">
        <v>14</v>
      </c>
      <c r="G18" s="21" t="s">
        <v>22</v>
      </c>
      <c r="H18" s="21" t="s">
        <v>17</v>
      </c>
      <c r="I18" s="22">
        <v>230</v>
      </c>
      <c r="J18" s="22"/>
      <c r="K18" s="22"/>
      <c r="L18" s="22"/>
      <c r="M18" s="22"/>
      <c r="N18" s="22"/>
      <c r="O18" s="22"/>
      <c r="P18" s="51">
        <f>O18+M18+L18+K18+J18</f>
        <v>0</v>
      </c>
    </row>
    <row r="19" spans="1:16" ht="47.25">
      <c r="A19" s="26" t="s">
        <v>28</v>
      </c>
      <c r="B19" s="23" t="s">
        <v>27</v>
      </c>
      <c r="C19" s="23" t="s">
        <v>14</v>
      </c>
      <c r="D19" s="23" t="s">
        <v>14</v>
      </c>
      <c r="E19" s="23" t="s">
        <v>15</v>
      </c>
      <c r="F19" s="23" t="s">
        <v>14</v>
      </c>
      <c r="G19" s="23" t="s">
        <v>22</v>
      </c>
      <c r="H19" s="23" t="s">
        <v>17</v>
      </c>
      <c r="I19" s="24">
        <f>I20</f>
        <v>776.5</v>
      </c>
      <c r="J19" s="22"/>
      <c r="K19" s="22"/>
      <c r="L19" s="22"/>
      <c r="M19" s="22"/>
      <c r="N19" s="22"/>
      <c r="O19" s="22"/>
      <c r="P19" s="51"/>
    </row>
    <row r="20" spans="1:16" ht="66" customHeight="1">
      <c r="A20" s="27" t="s">
        <v>29</v>
      </c>
      <c r="B20" s="21" t="s">
        <v>27</v>
      </c>
      <c r="C20" s="21" t="s">
        <v>30</v>
      </c>
      <c r="D20" s="21" t="s">
        <v>14</v>
      </c>
      <c r="E20" s="21" t="s">
        <v>15</v>
      </c>
      <c r="F20" s="21" t="s">
        <v>14</v>
      </c>
      <c r="G20" s="21" t="s">
        <v>22</v>
      </c>
      <c r="H20" s="21" t="s">
        <v>17</v>
      </c>
      <c r="I20" s="22">
        <v>776.5</v>
      </c>
      <c r="J20" s="22"/>
      <c r="K20" s="22"/>
      <c r="L20" s="22"/>
      <c r="M20" s="22"/>
      <c r="N20" s="22"/>
      <c r="O20" s="22"/>
      <c r="P20" s="51"/>
    </row>
    <row r="21" spans="1:16" ht="15.75">
      <c r="A21" s="17" t="s">
        <v>47</v>
      </c>
      <c r="B21" s="18" t="s">
        <v>21</v>
      </c>
      <c r="C21" s="18" t="s">
        <v>14</v>
      </c>
      <c r="D21" s="18" t="s">
        <v>14</v>
      </c>
      <c r="E21" s="18" t="s">
        <v>15</v>
      </c>
      <c r="F21" s="18" t="s">
        <v>14</v>
      </c>
      <c r="G21" s="18" t="s">
        <v>22</v>
      </c>
      <c r="H21" s="18" t="s">
        <v>17</v>
      </c>
      <c r="I21" s="24">
        <f>I22</f>
        <v>800</v>
      </c>
      <c r="J21" s="22"/>
      <c r="K21" s="22"/>
      <c r="L21" s="22"/>
      <c r="M21" s="22"/>
      <c r="N21" s="22"/>
      <c r="O21" s="22"/>
      <c r="P21" s="51"/>
    </row>
    <row r="22" spans="1:16" ht="31.5">
      <c r="A22" s="19" t="s">
        <v>48</v>
      </c>
      <c r="B22" s="20" t="s">
        <v>21</v>
      </c>
      <c r="C22" s="20" t="s">
        <v>30</v>
      </c>
      <c r="D22" s="20" t="s">
        <v>14</v>
      </c>
      <c r="E22" s="20" t="s">
        <v>14</v>
      </c>
      <c r="F22" s="20" t="s">
        <v>15</v>
      </c>
      <c r="G22" s="20" t="s">
        <v>16</v>
      </c>
      <c r="H22" s="20" t="s">
        <v>17</v>
      </c>
      <c r="I22" s="22">
        <v>800</v>
      </c>
      <c r="J22" s="24" t="e">
        <f>#REF!</f>
        <v>#REF!</v>
      </c>
      <c r="K22" s="22"/>
      <c r="L22" s="22"/>
      <c r="M22" s="22"/>
      <c r="N22" s="22"/>
      <c r="O22" s="22"/>
      <c r="P22" s="51"/>
    </row>
    <row r="23" spans="1:16" s="6" customFormat="1" ht="31.5">
      <c r="A23" s="28" t="s">
        <v>31</v>
      </c>
      <c r="B23" s="18" t="s">
        <v>32</v>
      </c>
      <c r="C23" s="18" t="s">
        <v>14</v>
      </c>
      <c r="D23" s="18" t="s">
        <v>14</v>
      </c>
      <c r="E23" s="18" t="s">
        <v>15</v>
      </c>
      <c r="F23" s="18" t="s">
        <v>14</v>
      </c>
      <c r="G23" s="18" t="s">
        <v>22</v>
      </c>
      <c r="H23" s="18" t="s">
        <v>17</v>
      </c>
      <c r="I23" s="24">
        <f>I24</f>
        <v>1183.3</v>
      </c>
      <c r="J23" s="24"/>
      <c r="K23" s="24"/>
      <c r="L23" s="24"/>
      <c r="M23" s="24"/>
      <c r="N23" s="24"/>
      <c r="O23" s="24"/>
      <c r="P23" s="51">
        <f>O23+M23+L23+K23+J23</f>
        <v>0</v>
      </c>
    </row>
    <row r="24" spans="1:16" s="29" customFormat="1" ht="15.75">
      <c r="A24" s="19" t="s">
        <v>33</v>
      </c>
      <c r="B24" s="20" t="s">
        <v>32</v>
      </c>
      <c r="C24" s="20" t="s">
        <v>27</v>
      </c>
      <c r="D24" s="20" t="s">
        <v>14</v>
      </c>
      <c r="E24" s="20" t="s">
        <v>15</v>
      </c>
      <c r="F24" s="20" t="s">
        <v>14</v>
      </c>
      <c r="G24" s="20" t="s">
        <v>22</v>
      </c>
      <c r="H24" s="20" t="s">
        <v>17</v>
      </c>
      <c r="I24" s="22">
        <v>1183.3</v>
      </c>
      <c r="J24" s="24"/>
      <c r="K24" s="24"/>
      <c r="L24" s="24"/>
      <c r="M24" s="24"/>
      <c r="N24" s="24"/>
      <c r="O24" s="24"/>
      <c r="P24" s="51">
        <f>O24+M24+L24+K24+J24</f>
        <v>0</v>
      </c>
    </row>
    <row r="25" spans="1:16" s="32" customFormat="1" ht="15.75">
      <c r="A25" s="30" t="s">
        <v>34</v>
      </c>
      <c r="B25" s="31" t="s">
        <v>35</v>
      </c>
      <c r="C25" s="31" t="s">
        <v>14</v>
      </c>
      <c r="D25" s="31" t="s">
        <v>14</v>
      </c>
      <c r="E25" s="31" t="s">
        <v>15</v>
      </c>
      <c r="F25" s="31" t="s">
        <v>14</v>
      </c>
      <c r="G25" s="31" t="s">
        <v>22</v>
      </c>
      <c r="H25" s="18" t="s">
        <v>17</v>
      </c>
      <c r="I25" s="24">
        <f>I26</f>
        <v>3427</v>
      </c>
      <c r="J25" s="24"/>
      <c r="K25" s="24"/>
      <c r="L25" s="24"/>
      <c r="M25" s="24"/>
      <c r="N25" s="24"/>
      <c r="O25" s="24"/>
      <c r="P25" s="51"/>
    </row>
    <row r="26" spans="1:16" s="1" customFormat="1" ht="15.75">
      <c r="A26" s="25" t="s">
        <v>36</v>
      </c>
      <c r="B26" s="21" t="s">
        <v>35</v>
      </c>
      <c r="C26" s="21" t="s">
        <v>13</v>
      </c>
      <c r="D26" s="21" t="s">
        <v>14</v>
      </c>
      <c r="E26" s="21" t="s">
        <v>15</v>
      </c>
      <c r="F26" s="21" t="s">
        <v>14</v>
      </c>
      <c r="G26" s="21" t="s">
        <v>22</v>
      </c>
      <c r="H26" s="20" t="s">
        <v>17</v>
      </c>
      <c r="I26" s="22">
        <v>3427</v>
      </c>
      <c r="J26" s="22">
        <v>38.1</v>
      </c>
      <c r="K26" s="22"/>
      <c r="L26" s="22"/>
      <c r="M26" s="22"/>
      <c r="N26" s="22"/>
      <c r="O26" s="22"/>
      <c r="P26" s="51">
        <f>O26+M26+L26+K26+J26</f>
        <v>38.1</v>
      </c>
    </row>
    <row r="27" spans="1:16" s="6" customFormat="1" ht="20.25" customHeight="1">
      <c r="A27" s="28" t="s">
        <v>37</v>
      </c>
      <c r="B27" s="33">
        <v>10</v>
      </c>
      <c r="C27" s="33" t="s">
        <v>14</v>
      </c>
      <c r="D27" s="18" t="s">
        <v>14</v>
      </c>
      <c r="E27" s="18" t="s">
        <v>15</v>
      </c>
      <c r="F27" s="18" t="s">
        <v>14</v>
      </c>
      <c r="G27" s="18" t="s">
        <v>22</v>
      </c>
      <c r="H27" s="18" t="s">
        <v>17</v>
      </c>
      <c r="I27" s="24">
        <f>I28</f>
        <v>83</v>
      </c>
      <c r="J27" s="22"/>
      <c r="K27" s="22"/>
      <c r="L27" s="22"/>
      <c r="M27" s="22"/>
      <c r="N27" s="22"/>
      <c r="O27" s="22"/>
      <c r="P27" s="51"/>
    </row>
    <row r="28" spans="1:16" s="6" customFormat="1" ht="25.5" customHeight="1">
      <c r="A28" s="34" t="s">
        <v>38</v>
      </c>
      <c r="B28" s="35">
        <v>10</v>
      </c>
      <c r="C28" s="35" t="s">
        <v>27</v>
      </c>
      <c r="D28" s="20" t="s">
        <v>14</v>
      </c>
      <c r="E28" s="20" t="s">
        <v>15</v>
      </c>
      <c r="F28" s="20" t="s">
        <v>14</v>
      </c>
      <c r="G28" s="20" t="s">
        <v>22</v>
      </c>
      <c r="H28" s="20" t="s">
        <v>17</v>
      </c>
      <c r="I28" s="22">
        <v>83</v>
      </c>
      <c r="J28" s="22"/>
      <c r="K28" s="22"/>
      <c r="L28" s="22"/>
      <c r="M28" s="22"/>
      <c r="N28" s="22"/>
      <c r="O28" s="22"/>
      <c r="P28" s="51"/>
    </row>
    <row r="29" spans="1:16" s="6" customFormat="1" ht="18" customHeight="1">
      <c r="A29" s="36" t="s">
        <v>39</v>
      </c>
      <c r="B29" s="31" t="s">
        <v>40</v>
      </c>
      <c r="C29" s="31" t="s">
        <v>14</v>
      </c>
      <c r="D29" s="31" t="s">
        <v>14</v>
      </c>
      <c r="E29" s="31" t="s">
        <v>15</v>
      </c>
      <c r="F29" s="31" t="s">
        <v>14</v>
      </c>
      <c r="G29" s="31" t="s">
        <v>16</v>
      </c>
      <c r="H29" s="31" t="s">
        <v>17</v>
      </c>
      <c r="I29" s="24">
        <f>I30</f>
        <v>562.6</v>
      </c>
      <c r="J29" s="22"/>
      <c r="K29" s="22"/>
      <c r="L29" s="22"/>
      <c r="M29" s="22"/>
      <c r="N29" s="22"/>
      <c r="O29" s="22"/>
      <c r="P29" s="51">
        <f>O29+M29+L29+K29+J29</f>
        <v>0</v>
      </c>
    </row>
    <row r="30" spans="1:16" s="6" customFormat="1" ht="21" customHeight="1">
      <c r="A30" s="37" t="s">
        <v>41</v>
      </c>
      <c r="B30" s="38" t="s">
        <v>40</v>
      </c>
      <c r="C30" s="38" t="s">
        <v>19</v>
      </c>
      <c r="D30" s="38" t="s">
        <v>14</v>
      </c>
      <c r="E30" s="38" t="s">
        <v>15</v>
      </c>
      <c r="F30" s="38" t="s">
        <v>14</v>
      </c>
      <c r="G30" s="38" t="s">
        <v>16</v>
      </c>
      <c r="H30" s="38" t="s">
        <v>17</v>
      </c>
      <c r="I30" s="22">
        <v>562.6</v>
      </c>
      <c r="J30" s="22"/>
      <c r="K30" s="22"/>
      <c r="L30" s="22"/>
      <c r="M30" s="22"/>
      <c r="N30" s="22"/>
      <c r="O30" s="22"/>
      <c r="P30" s="51">
        <f>O30+M30+L30+K30+J30</f>
        <v>0</v>
      </c>
    </row>
    <row r="31" spans="1:16" s="6" customFormat="1" ht="42" customHeight="1">
      <c r="A31" s="39"/>
      <c r="B31" s="39"/>
      <c r="C31" s="39"/>
      <c r="D31" s="40"/>
      <c r="E31" s="40"/>
      <c r="F31" s="40"/>
      <c r="G31" s="40"/>
      <c r="H31" s="41"/>
      <c r="I31" s="42"/>
      <c r="J31" s="42"/>
      <c r="K31" s="42"/>
      <c r="L31" s="42"/>
      <c r="M31" s="42"/>
      <c r="N31" s="42"/>
      <c r="O31" s="42"/>
      <c r="P31" s="42"/>
    </row>
    <row r="32" spans="1:17" s="6" customFormat="1" ht="51" customHeight="1">
      <c r="A32" s="105" t="s">
        <v>103</v>
      </c>
      <c r="B32" s="105"/>
      <c r="C32" s="105"/>
      <c r="D32" s="105"/>
      <c r="E32" s="105"/>
      <c r="F32" s="105"/>
      <c r="G32" s="105"/>
      <c r="H32" s="105"/>
      <c r="I32" s="105"/>
      <c r="J32" s="53"/>
      <c r="K32" s="53"/>
      <c r="L32" s="53"/>
      <c r="M32" s="53"/>
      <c r="N32" s="53"/>
      <c r="O32" s="53"/>
      <c r="P32" s="53"/>
      <c r="Q32" s="53"/>
    </row>
    <row r="33" spans="1:16" ht="15.75" customHeight="1">
      <c r="A33" s="6"/>
      <c r="B33" s="6"/>
      <c r="C33" s="6"/>
      <c r="D33" s="106" t="s">
        <v>104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ht="28.5" customHeight="1"/>
  </sheetData>
  <sheetProtection selectLockedCells="1" selectUnlockedCells="1"/>
  <mergeCells count="11">
    <mergeCell ref="D1:I1"/>
    <mergeCell ref="A2:I2"/>
    <mergeCell ref="A3:I3"/>
    <mergeCell ref="A4:I4"/>
    <mergeCell ref="A5:I5"/>
    <mergeCell ref="A7:I7"/>
    <mergeCell ref="A9:A10"/>
    <mergeCell ref="D9:H9"/>
    <mergeCell ref="D10:G10"/>
    <mergeCell ref="A32:I32"/>
    <mergeCell ref="D33:P33"/>
  </mergeCells>
  <printOptions/>
  <pageMargins left="0.9840277777777777" right="0.39375" top="0.7875" bottom="0.6694444444444444" header="0.5118055555555555" footer="0.5118055555555555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SheetLayoutView="100" zoomScalePageLayoutView="0" workbookViewId="0" topLeftCell="A1">
      <selection activeCell="K49" sqref="K49"/>
    </sheetView>
  </sheetViews>
  <sheetFormatPr defaultColWidth="9.140625" defaultRowHeight="12.75"/>
  <cols>
    <col min="1" max="1" width="40.00390625" style="1" customWidth="1"/>
    <col min="2" max="4" width="5.57421875" style="1" customWidth="1"/>
    <col min="5" max="5" width="6.140625" style="1" customWidth="1"/>
    <col min="6" max="7" width="4.140625" style="1" customWidth="1"/>
    <col min="8" max="8" width="7.7109375" style="1" customWidth="1"/>
    <col min="9" max="9" width="6.28125" style="1" customWidth="1"/>
    <col min="10" max="10" width="10.421875" style="1" customWidth="1"/>
    <col min="11" max="11" width="12.421875" style="2" customWidth="1"/>
    <col min="12" max="18" width="0" style="3" hidden="1" customWidth="1"/>
    <col min="19" max="19" width="10.28125" style="4" customWidth="1"/>
    <col min="20" max="20" width="9.140625" style="4" customWidth="1"/>
    <col min="21" max="21" width="10.140625" style="4" customWidth="1"/>
    <col min="22" max="16384" width="9.140625" style="4" customWidth="1"/>
  </cols>
  <sheetData>
    <row r="1" spans="1:18" ht="15.75">
      <c r="A1" s="5"/>
      <c r="B1" s="5"/>
      <c r="C1" s="5"/>
      <c r="D1" s="5"/>
      <c r="E1" s="99" t="s">
        <v>78</v>
      </c>
      <c r="F1" s="99"/>
      <c r="G1" s="99"/>
      <c r="H1" s="99"/>
      <c r="I1" s="99"/>
      <c r="J1" s="99"/>
      <c r="K1" s="99"/>
      <c r="L1" s="5"/>
      <c r="M1" s="5"/>
      <c r="N1" s="5"/>
      <c r="O1" s="5"/>
      <c r="P1" s="5"/>
      <c r="Q1" s="5"/>
      <c r="R1" s="5"/>
    </row>
    <row r="2" spans="1:18" ht="15" customHeight="1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43"/>
      <c r="M2" s="43"/>
      <c r="N2" s="43"/>
      <c r="O2" s="43"/>
      <c r="P2" s="43"/>
      <c r="Q2" s="43"/>
      <c r="R2" s="43"/>
    </row>
    <row r="3" spans="1:18" ht="15.75">
      <c r="A3" s="99" t="s">
        <v>84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5"/>
      <c r="M3" s="5"/>
      <c r="N3" s="5"/>
      <c r="O3" s="5"/>
      <c r="P3" s="5"/>
      <c r="Q3" s="5"/>
      <c r="R3" s="5"/>
    </row>
    <row r="4" spans="1:18" ht="15.75">
      <c r="A4" s="99" t="s">
        <v>85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5"/>
      <c r="M4" s="5"/>
      <c r="N4" s="5"/>
      <c r="O4" s="5"/>
      <c r="P4" s="5"/>
      <c r="Q4" s="5"/>
      <c r="R4" s="5"/>
    </row>
    <row r="5" spans="1:18" ht="15.75">
      <c r="A5" s="99" t="s">
        <v>86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5"/>
      <c r="M5" s="5"/>
      <c r="N5" s="5"/>
      <c r="O5" s="5"/>
      <c r="P5" s="5"/>
      <c r="Q5" s="5"/>
      <c r="R5" s="5"/>
    </row>
    <row r="6" ht="12" customHeight="1"/>
    <row r="7" spans="1:18" ht="59.25" customHeight="1">
      <c r="A7" s="101" t="s">
        <v>100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44"/>
      <c r="M7" s="44"/>
      <c r="N7" s="44"/>
      <c r="O7" s="44"/>
      <c r="P7" s="44"/>
      <c r="Q7" s="44"/>
      <c r="R7" s="44"/>
    </row>
    <row r="8" spans="1:18" ht="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7" t="s">
        <v>1</v>
      </c>
      <c r="L8" s="7"/>
      <c r="M8" s="7"/>
      <c r="N8" s="7"/>
      <c r="O8" s="7"/>
      <c r="P8" s="7"/>
      <c r="Q8" s="7"/>
      <c r="R8" s="7"/>
    </row>
    <row r="9" spans="1:18" ht="30.75" customHeight="1">
      <c r="A9" s="102" t="s">
        <v>2</v>
      </c>
      <c r="B9" s="109" t="s">
        <v>3</v>
      </c>
      <c r="C9" s="109"/>
      <c r="D9" s="109"/>
      <c r="E9" s="109"/>
      <c r="F9" s="109"/>
      <c r="G9" s="109"/>
      <c r="H9" s="109"/>
      <c r="I9" s="109"/>
      <c r="J9" s="107" t="s">
        <v>4</v>
      </c>
      <c r="K9" s="108"/>
      <c r="L9" s="46" t="s">
        <v>4</v>
      </c>
      <c r="M9" s="47" t="s">
        <v>4</v>
      </c>
      <c r="N9" s="47" t="s">
        <v>4</v>
      </c>
      <c r="O9" s="47" t="s">
        <v>4</v>
      </c>
      <c r="P9" s="47" t="s">
        <v>4</v>
      </c>
      <c r="Q9" s="47" t="s">
        <v>4</v>
      </c>
      <c r="R9" s="48" t="s">
        <v>4</v>
      </c>
    </row>
    <row r="10" spans="1:18" ht="66" customHeight="1">
      <c r="A10" s="102"/>
      <c r="B10" s="54" t="s">
        <v>49</v>
      </c>
      <c r="C10" s="54" t="s">
        <v>5</v>
      </c>
      <c r="D10" s="54" t="s">
        <v>6</v>
      </c>
      <c r="E10" s="104" t="s">
        <v>7</v>
      </c>
      <c r="F10" s="104"/>
      <c r="G10" s="104"/>
      <c r="H10" s="104"/>
      <c r="I10" s="54" t="s">
        <v>8</v>
      </c>
      <c r="J10" s="12" t="s">
        <v>10</v>
      </c>
      <c r="K10" s="12" t="s">
        <v>97</v>
      </c>
      <c r="L10" s="49" t="s">
        <v>44</v>
      </c>
      <c r="M10" s="49" t="s">
        <v>45</v>
      </c>
      <c r="N10" s="49"/>
      <c r="O10" s="49"/>
      <c r="P10" s="49"/>
      <c r="Q10" s="49"/>
      <c r="R10" s="49" t="s">
        <v>46</v>
      </c>
    </row>
    <row r="11" spans="1:18" ht="31.5" customHeight="1">
      <c r="A11" s="17" t="s">
        <v>11</v>
      </c>
      <c r="B11" s="10"/>
      <c r="C11" s="10"/>
      <c r="D11" s="10"/>
      <c r="E11" s="11"/>
      <c r="F11" s="11"/>
      <c r="G11" s="11"/>
      <c r="H11" s="11"/>
      <c r="I11" s="10"/>
      <c r="J11" s="50">
        <f>J12+J19</f>
        <v>6083.1</v>
      </c>
      <c r="K11" s="50">
        <f>K12+K19</f>
        <v>5926.799999999999</v>
      </c>
      <c r="L11" s="49"/>
      <c r="M11" s="49"/>
      <c r="N11" s="49"/>
      <c r="O11" s="49"/>
      <c r="P11" s="49"/>
      <c r="Q11" s="49"/>
      <c r="R11" s="49"/>
    </row>
    <row r="12" spans="1:18" ht="31.5" customHeight="1">
      <c r="A12" s="97" t="s">
        <v>83</v>
      </c>
      <c r="B12" s="67" t="s">
        <v>74</v>
      </c>
      <c r="C12" s="68"/>
      <c r="D12" s="68"/>
      <c r="E12" s="68"/>
      <c r="F12" s="68"/>
      <c r="G12" s="69"/>
      <c r="H12" s="69"/>
      <c r="I12" s="69"/>
      <c r="J12" s="70">
        <f>J14</f>
        <v>360</v>
      </c>
      <c r="K12" s="70">
        <f>K14</f>
        <v>360</v>
      </c>
      <c r="L12" s="49"/>
      <c r="M12" s="49"/>
      <c r="N12" s="49"/>
      <c r="O12" s="49"/>
      <c r="P12" s="49"/>
      <c r="Q12" s="49"/>
      <c r="R12" s="49"/>
    </row>
    <row r="13" spans="1:18" ht="31.5" customHeight="1">
      <c r="A13" s="66" t="s">
        <v>157</v>
      </c>
      <c r="B13" s="67" t="s">
        <v>74</v>
      </c>
      <c r="C13" s="72" t="s">
        <v>13</v>
      </c>
      <c r="D13" s="72" t="s">
        <v>27</v>
      </c>
      <c r="E13" s="72" t="s">
        <v>14</v>
      </c>
      <c r="F13" s="72" t="s">
        <v>15</v>
      </c>
      <c r="G13" s="98" t="s">
        <v>14</v>
      </c>
      <c r="H13" s="98" t="s">
        <v>22</v>
      </c>
      <c r="I13" s="98" t="s">
        <v>17</v>
      </c>
      <c r="J13" s="70">
        <v>360</v>
      </c>
      <c r="K13" s="70">
        <v>360</v>
      </c>
      <c r="L13" s="49"/>
      <c r="M13" s="49"/>
      <c r="N13" s="49"/>
      <c r="O13" s="49"/>
      <c r="P13" s="49"/>
      <c r="Q13" s="49"/>
      <c r="R13" s="49"/>
    </row>
    <row r="14" spans="1:18" ht="96.75" customHeight="1">
      <c r="A14" s="71" t="s">
        <v>75</v>
      </c>
      <c r="B14" s="67" t="s">
        <v>74</v>
      </c>
      <c r="C14" s="72" t="s">
        <v>13</v>
      </c>
      <c r="D14" s="72" t="s">
        <v>27</v>
      </c>
      <c r="E14" s="72" t="s">
        <v>14</v>
      </c>
      <c r="F14" s="72" t="s">
        <v>15</v>
      </c>
      <c r="G14" s="72" t="s">
        <v>14</v>
      </c>
      <c r="H14" s="72" t="s">
        <v>22</v>
      </c>
      <c r="I14" s="72" t="s">
        <v>17</v>
      </c>
      <c r="J14" s="70">
        <f aca="true" t="shared" si="0" ref="J14:K17">J15</f>
        <v>360</v>
      </c>
      <c r="K14" s="70">
        <f t="shared" si="0"/>
        <v>360</v>
      </c>
      <c r="L14" s="49"/>
      <c r="M14" s="49"/>
      <c r="N14" s="49"/>
      <c r="O14" s="49"/>
      <c r="P14" s="49"/>
      <c r="Q14" s="49"/>
      <c r="R14" s="49"/>
    </row>
    <row r="15" spans="1:18" ht="17.25" customHeight="1">
      <c r="A15" s="73" t="s">
        <v>154</v>
      </c>
      <c r="B15" s="67" t="s">
        <v>74</v>
      </c>
      <c r="C15" s="72" t="s">
        <v>13</v>
      </c>
      <c r="D15" s="72" t="s">
        <v>27</v>
      </c>
      <c r="E15" s="72" t="s">
        <v>51</v>
      </c>
      <c r="F15" s="72" t="s">
        <v>15</v>
      </c>
      <c r="G15" s="72" t="s">
        <v>14</v>
      </c>
      <c r="H15" s="72" t="s">
        <v>22</v>
      </c>
      <c r="I15" s="72" t="s">
        <v>17</v>
      </c>
      <c r="J15" s="70">
        <f t="shared" si="0"/>
        <v>360</v>
      </c>
      <c r="K15" s="70">
        <f t="shared" si="0"/>
        <v>360</v>
      </c>
      <c r="L15" s="49"/>
      <c r="M15" s="49"/>
      <c r="N15" s="49"/>
      <c r="O15" s="49"/>
      <c r="P15" s="49"/>
      <c r="Q15" s="49"/>
      <c r="R15" s="49"/>
    </row>
    <row r="16" spans="1:18" ht="33" customHeight="1">
      <c r="A16" s="71" t="s">
        <v>119</v>
      </c>
      <c r="B16" s="67" t="s">
        <v>74</v>
      </c>
      <c r="C16" s="72" t="s">
        <v>13</v>
      </c>
      <c r="D16" s="72" t="s">
        <v>27</v>
      </c>
      <c r="E16" s="72" t="s">
        <v>51</v>
      </c>
      <c r="F16" s="72" t="s">
        <v>15</v>
      </c>
      <c r="G16" s="72" t="s">
        <v>27</v>
      </c>
      <c r="H16" s="72" t="s">
        <v>22</v>
      </c>
      <c r="I16" s="72" t="s">
        <v>17</v>
      </c>
      <c r="J16" s="70">
        <f t="shared" si="0"/>
        <v>360</v>
      </c>
      <c r="K16" s="70">
        <f t="shared" si="0"/>
        <v>360</v>
      </c>
      <c r="L16" s="49"/>
      <c r="M16" s="49"/>
      <c r="N16" s="49"/>
      <c r="O16" s="49"/>
      <c r="P16" s="49"/>
      <c r="Q16" s="49"/>
      <c r="R16" s="49"/>
    </row>
    <row r="17" spans="1:18" ht="36" customHeight="1">
      <c r="A17" s="71" t="s">
        <v>148</v>
      </c>
      <c r="B17" s="67" t="s">
        <v>74</v>
      </c>
      <c r="C17" s="72" t="s">
        <v>13</v>
      </c>
      <c r="D17" s="72" t="s">
        <v>27</v>
      </c>
      <c r="E17" s="72" t="s">
        <v>51</v>
      </c>
      <c r="F17" s="72" t="s">
        <v>15</v>
      </c>
      <c r="G17" s="72" t="s">
        <v>27</v>
      </c>
      <c r="H17" s="72" t="s">
        <v>76</v>
      </c>
      <c r="I17" s="72" t="s">
        <v>17</v>
      </c>
      <c r="J17" s="70">
        <f t="shared" si="0"/>
        <v>360</v>
      </c>
      <c r="K17" s="70">
        <f t="shared" si="0"/>
        <v>360</v>
      </c>
      <c r="L17" s="49"/>
      <c r="M17" s="49"/>
      <c r="N17" s="49"/>
      <c r="O17" s="49"/>
      <c r="P17" s="49"/>
      <c r="Q17" s="49"/>
      <c r="R17" s="49"/>
    </row>
    <row r="18" spans="1:18" ht="110.25" customHeight="1">
      <c r="A18" s="77" t="s">
        <v>53</v>
      </c>
      <c r="B18" s="78" t="s">
        <v>74</v>
      </c>
      <c r="C18" s="68" t="s">
        <v>13</v>
      </c>
      <c r="D18" s="68" t="s">
        <v>27</v>
      </c>
      <c r="E18" s="68" t="s">
        <v>51</v>
      </c>
      <c r="F18" s="68" t="s">
        <v>15</v>
      </c>
      <c r="G18" s="68" t="s">
        <v>27</v>
      </c>
      <c r="H18" s="68" t="s">
        <v>76</v>
      </c>
      <c r="I18" s="68" t="s">
        <v>54</v>
      </c>
      <c r="J18" s="76">
        <v>360</v>
      </c>
      <c r="K18" s="76">
        <v>360</v>
      </c>
      <c r="L18" s="49"/>
      <c r="M18" s="49"/>
      <c r="N18" s="49"/>
      <c r="O18" s="49"/>
      <c r="P18" s="49"/>
      <c r="Q18" s="49"/>
      <c r="R18" s="49"/>
    </row>
    <row r="19" spans="1:19" s="16" customFormat="1" ht="38.25" customHeight="1">
      <c r="A19" s="17" t="s">
        <v>81</v>
      </c>
      <c r="B19" s="55" t="s">
        <v>82</v>
      </c>
      <c r="C19" s="15"/>
      <c r="D19" s="15"/>
      <c r="E19" s="14"/>
      <c r="F19" s="14"/>
      <c r="G19" s="14"/>
      <c r="H19" s="14"/>
      <c r="I19" s="15"/>
      <c r="J19" s="50">
        <f>J20+J37+J44+J52+J59+J65</f>
        <v>5723.1</v>
      </c>
      <c r="K19" s="50">
        <f>K20+K37+K44+K52+K59+K65</f>
        <v>5566.799999999999</v>
      </c>
      <c r="L19" s="51" t="str">
        <f aca="true" t="shared" si="1" ref="L19:Q19">"#REF!+#REF!+#REF!+#REF!+#REF!+#REF!+#REF!+#REF!+#REF!"</f>
        <v>#REF!+#REF!+#REF!+#REF!+#REF!+#REF!+#REF!+#REF!+#REF!</v>
      </c>
      <c r="M19" s="51" t="str">
        <f t="shared" si="1"/>
        <v>#REF!+#REF!+#REF!+#REF!+#REF!+#REF!+#REF!+#REF!+#REF!</v>
      </c>
      <c r="N19" s="51" t="str">
        <f t="shared" si="1"/>
        <v>#REF!+#REF!+#REF!+#REF!+#REF!+#REF!+#REF!+#REF!+#REF!</v>
      </c>
      <c r="O19" s="51" t="str">
        <f t="shared" si="1"/>
        <v>#REF!+#REF!+#REF!+#REF!+#REF!+#REF!+#REF!+#REF!+#REF!</v>
      </c>
      <c r="P19" s="51" t="str">
        <f t="shared" si="1"/>
        <v>#REF!+#REF!+#REF!+#REF!+#REF!+#REF!+#REF!+#REF!+#REF!</v>
      </c>
      <c r="Q19" s="51" t="str">
        <f t="shared" si="1"/>
        <v>#REF!+#REF!+#REF!+#REF!+#REF!+#REF!+#REF!+#REF!+#REF!</v>
      </c>
      <c r="R19" s="51" t="e">
        <f>Q19+O19+N19+M19+L19+P19</f>
        <v>#VALUE!</v>
      </c>
      <c r="S19" s="52"/>
    </row>
    <row r="20" spans="1:18" ht="37.5" customHeight="1">
      <c r="A20" s="17" t="s">
        <v>157</v>
      </c>
      <c r="B20" s="55" t="s">
        <v>82</v>
      </c>
      <c r="C20" s="18" t="s">
        <v>13</v>
      </c>
      <c r="D20" s="18" t="s">
        <v>14</v>
      </c>
      <c r="E20" s="18" t="s">
        <v>14</v>
      </c>
      <c r="F20" s="18" t="s">
        <v>15</v>
      </c>
      <c r="G20" s="18" t="s">
        <v>14</v>
      </c>
      <c r="H20" s="18" t="s">
        <v>22</v>
      </c>
      <c r="I20" s="18" t="s">
        <v>17</v>
      </c>
      <c r="J20" s="24">
        <f>J21+J26+J32</f>
        <v>1711.2</v>
      </c>
      <c r="K20" s="24">
        <f>K21+K26+K32</f>
        <v>1553.8999999999999</v>
      </c>
      <c r="L20" s="24"/>
      <c r="M20" s="24"/>
      <c r="N20" s="24"/>
      <c r="O20" s="24"/>
      <c r="P20" s="24"/>
      <c r="Q20" s="24"/>
      <c r="R20" s="51">
        <f>Q20+O20+N20+M20+L20</f>
        <v>0</v>
      </c>
    </row>
    <row r="21" spans="1:18" s="6" customFormat="1" ht="66.75" customHeight="1">
      <c r="A21" s="17" t="s">
        <v>18</v>
      </c>
      <c r="B21" s="55" t="s">
        <v>82</v>
      </c>
      <c r="C21" s="18" t="s">
        <v>13</v>
      </c>
      <c r="D21" s="18" t="s">
        <v>19</v>
      </c>
      <c r="E21" s="18" t="s">
        <v>14</v>
      </c>
      <c r="F21" s="18" t="s">
        <v>15</v>
      </c>
      <c r="G21" s="18" t="s">
        <v>14</v>
      </c>
      <c r="H21" s="18" t="s">
        <v>22</v>
      </c>
      <c r="I21" s="18" t="s">
        <v>17</v>
      </c>
      <c r="J21" s="24">
        <f>J22</f>
        <v>541.9</v>
      </c>
      <c r="K21" s="24">
        <f>K22</f>
        <v>541.9</v>
      </c>
      <c r="L21" s="22"/>
      <c r="M21" s="22"/>
      <c r="N21" s="22"/>
      <c r="O21" s="22"/>
      <c r="P21" s="22"/>
      <c r="Q21" s="22"/>
      <c r="R21" s="51">
        <f>Q21+O21+N21+M21+L21</f>
        <v>0</v>
      </c>
    </row>
    <row r="22" spans="1:18" s="6" customFormat="1" ht="21" customHeight="1">
      <c r="A22" s="17" t="s">
        <v>154</v>
      </c>
      <c r="B22" s="55" t="s">
        <v>82</v>
      </c>
      <c r="C22" s="18" t="s">
        <v>13</v>
      </c>
      <c r="D22" s="18" t="s">
        <v>19</v>
      </c>
      <c r="E22" s="18" t="s">
        <v>51</v>
      </c>
      <c r="F22" s="18" t="s">
        <v>15</v>
      </c>
      <c r="G22" s="18" t="s">
        <v>14</v>
      </c>
      <c r="H22" s="18" t="s">
        <v>16</v>
      </c>
      <c r="I22" s="18" t="s">
        <v>17</v>
      </c>
      <c r="J22" s="24">
        <f aca="true" t="shared" si="2" ref="J22:K24">J23</f>
        <v>541.9</v>
      </c>
      <c r="K22" s="24">
        <f t="shared" si="2"/>
        <v>541.9</v>
      </c>
      <c r="L22" s="22"/>
      <c r="M22" s="22"/>
      <c r="N22" s="22"/>
      <c r="O22" s="22"/>
      <c r="P22" s="22"/>
      <c r="Q22" s="22"/>
      <c r="R22" s="51"/>
    </row>
    <row r="23" spans="1:18" s="6" customFormat="1" ht="36" customHeight="1">
      <c r="A23" s="17" t="s">
        <v>119</v>
      </c>
      <c r="B23" s="55" t="s">
        <v>82</v>
      </c>
      <c r="C23" s="18" t="s">
        <v>13</v>
      </c>
      <c r="D23" s="18" t="s">
        <v>19</v>
      </c>
      <c r="E23" s="18" t="s">
        <v>51</v>
      </c>
      <c r="F23" s="18" t="s">
        <v>15</v>
      </c>
      <c r="G23" s="18" t="s">
        <v>27</v>
      </c>
      <c r="H23" s="18" t="s">
        <v>16</v>
      </c>
      <c r="I23" s="18" t="s">
        <v>17</v>
      </c>
      <c r="J23" s="24">
        <f t="shared" si="2"/>
        <v>541.9</v>
      </c>
      <c r="K23" s="24">
        <f t="shared" si="2"/>
        <v>541.9</v>
      </c>
      <c r="L23" s="22"/>
      <c r="M23" s="22"/>
      <c r="N23" s="22"/>
      <c r="O23" s="22"/>
      <c r="P23" s="22"/>
      <c r="Q23" s="22"/>
      <c r="R23" s="51"/>
    </row>
    <row r="24" spans="1:18" s="6" customFormat="1" ht="15.75">
      <c r="A24" s="17" t="s">
        <v>52</v>
      </c>
      <c r="B24" s="55" t="s">
        <v>82</v>
      </c>
      <c r="C24" s="23" t="s">
        <v>13</v>
      </c>
      <c r="D24" s="23" t="s">
        <v>19</v>
      </c>
      <c r="E24" s="23" t="s">
        <v>51</v>
      </c>
      <c r="F24" s="23" t="s">
        <v>15</v>
      </c>
      <c r="G24" s="23" t="s">
        <v>27</v>
      </c>
      <c r="H24" s="23" t="s">
        <v>108</v>
      </c>
      <c r="I24" s="23" t="s">
        <v>17</v>
      </c>
      <c r="J24" s="24">
        <f t="shared" si="2"/>
        <v>541.9</v>
      </c>
      <c r="K24" s="24">
        <f t="shared" si="2"/>
        <v>541.9</v>
      </c>
      <c r="L24" s="22"/>
      <c r="M24" s="22"/>
      <c r="N24" s="22"/>
      <c r="O24" s="22"/>
      <c r="P24" s="22"/>
      <c r="Q24" s="22"/>
      <c r="R24" s="51">
        <f>Q24+O24+N24+M24+L24</f>
        <v>0</v>
      </c>
    </row>
    <row r="25" spans="1:18" s="6" customFormat="1" ht="116.25" customHeight="1">
      <c r="A25" s="19" t="s">
        <v>53</v>
      </c>
      <c r="B25" s="56" t="s">
        <v>82</v>
      </c>
      <c r="C25" s="21" t="s">
        <v>13</v>
      </c>
      <c r="D25" s="21" t="s">
        <v>19</v>
      </c>
      <c r="E25" s="21" t="s">
        <v>51</v>
      </c>
      <c r="F25" s="21" t="s">
        <v>15</v>
      </c>
      <c r="G25" s="21" t="s">
        <v>27</v>
      </c>
      <c r="H25" s="21" t="s">
        <v>108</v>
      </c>
      <c r="I25" s="21" t="s">
        <v>54</v>
      </c>
      <c r="J25" s="22">
        <v>541.9</v>
      </c>
      <c r="K25" s="22">
        <v>541.9</v>
      </c>
      <c r="L25" s="22"/>
      <c r="M25" s="22"/>
      <c r="N25" s="22"/>
      <c r="O25" s="22"/>
      <c r="P25" s="22"/>
      <c r="Q25" s="22"/>
      <c r="R25" s="51"/>
    </row>
    <row r="26" spans="1:18" ht="94.5">
      <c r="A26" s="17" t="s">
        <v>20</v>
      </c>
      <c r="B26" s="55" t="s">
        <v>82</v>
      </c>
      <c r="C26" s="18" t="s">
        <v>13</v>
      </c>
      <c r="D26" s="18" t="s">
        <v>21</v>
      </c>
      <c r="E26" s="23" t="s">
        <v>14</v>
      </c>
      <c r="F26" s="23" t="s">
        <v>15</v>
      </c>
      <c r="G26" s="23" t="s">
        <v>14</v>
      </c>
      <c r="H26" s="23" t="s">
        <v>22</v>
      </c>
      <c r="I26" s="23" t="s">
        <v>17</v>
      </c>
      <c r="J26" s="24">
        <f aca="true" t="shared" si="3" ref="J26:K28">J27</f>
        <v>1169</v>
      </c>
      <c r="K26" s="24">
        <f t="shared" si="3"/>
        <v>1011.7</v>
      </c>
      <c r="L26" s="22"/>
      <c r="M26" s="22"/>
      <c r="N26" s="22"/>
      <c r="O26" s="22"/>
      <c r="P26" s="22"/>
      <c r="Q26" s="22"/>
      <c r="R26" s="51">
        <f>Q26+O26+N26+M26+L26</f>
        <v>0</v>
      </c>
    </row>
    <row r="27" spans="1:18" ht="15.75">
      <c r="A27" s="17" t="s">
        <v>154</v>
      </c>
      <c r="B27" s="55" t="s">
        <v>82</v>
      </c>
      <c r="C27" s="23" t="s">
        <v>13</v>
      </c>
      <c r="D27" s="23" t="s">
        <v>21</v>
      </c>
      <c r="E27" s="23" t="s">
        <v>51</v>
      </c>
      <c r="F27" s="23" t="s">
        <v>15</v>
      </c>
      <c r="G27" s="23" t="s">
        <v>14</v>
      </c>
      <c r="H27" s="23" t="s">
        <v>22</v>
      </c>
      <c r="I27" s="23" t="s">
        <v>17</v>
      </c>
      <c r="J27" s="24">
        <f t="shared" si="3"/>
        <v>1169</v>
      </c>
      <c r="K27" s="24">
        <f t="shared" si="3"/>
        <v>1011.7</v>
      </c>
      <c r="L27" s="22"/>
      <c r="M27" s="22"/>
      <c r="N27" s="22"/>
      <c r="O27" s="22"/>
      <c r="P27" s="22"/>
      <c r="Q27" s="22"/>
      <c r="R27" s="51"/>
    </row>
    <row r="28" spans="1:18" ht="31.5">
      <c r="A28" s="17" t="s">
        <v>119</v>
      </c>
      <c r="B28" s="55" t="s">
        <v>82</v>
      </c>
      <c r="C28" s="23" t="s">
        <v>13</v>
      </c>
      <c r="D28" s="23" t="s">
        <v>21</v>
      </c>
      <c r="E28" s="23" t="s">
        <v>51</v>
      </c>
      <c r="F28" s="23" t="s">
        <v>15</v>
      </c>
      <c r="G28" s="23" t="s">
        <v>27</v>
      </c>
      <c r="H28" s="23" t="s">
        <v>22</v>
      </c>
      <c r="I28" s="23" t="s">
        <v>17</v>
      </c>
      <c r="J28" s="24">
        <f t="shared" si="3"/>
        <v>1169</v>
      </c>
      <c r="K28" s="24">
        <f t="shared" si="3"/>
        <v>1011.7</v>
      </c>
      <c r="L28" s="22"/>
      <c r="M28" s="22"/>
      <c r="N28" s="22"/>
      <c r="O28" s="22"/>
      <c r="P28" s="22"/>
      <c r="Q28" s="22"/>
      <c r="R28" s="51"/>
    </row>
    <row r="29" spans="1:18" ht="52.5" customHeight="1">
      <c r="A29" s="17" t="s">
        <v>173</v>
      </c>
      <c r="B29" s="55" t="s">
        <v>82</v>
      </c>
      <c r="C29" s="23" t="s">
        <v>13</v>
      </c>
      <c r="D29" s="23" t="s">
        <v>21</v>
      </c>
      <c r="E29" s="23" t="s">
        <v>51</v>
      </c>
      <c r="F29" s="23" t="s">
        <v>15</v>
      </c>
      <c r="G29" s="23" t="s">
        <v>27</v>
      </c>
      <c r="H29" s="23" t="s">
        <v>55</v>
      </c>
      <c r="I29" s="23" t="s">
        <v>17</v>
      </c>
      <c r="J29" s="24">
        <f>J30+J31</f>
        <v>1169</v>
      </c>
      <c r="K29" s="24">
        <f>K30+K31</f>
        <v>1011.7</v>
      </c>
      <c r="L29" s="22"/>
      <c r="M29" s="22"/>
      <c r="N29" s="22"/>
      <c r="O29" s="22"/>
      <c r="P29" s="22"/>
      <c r="Q29" s="22"/>
      <c r="R29" s="51">
        <f>Q29+O29+N29+M29+L29</f>
        <v>0</v>
      </c>
    </row>
    <row r="30" spans="1:18" ht="110.25">
      <c r="A30" s="19" t="s">
        <v>53</v>
      </c>
      <c r="B30" s="56" t="s">
        <v>82</v>
      </c>
      <c r="C30" s="21" t="s">
        <v>13</v>
      </c>
      <c r="D30" s="21" t="s">
        <v>21</v>
      </c>
      <c r="E30" s="21" t="s">
        <v>51</v>
      </c>
      <c r="F30" s="21" t="s">
        <v>15</v>
      </c>
      <c r="G30" s="21" t="s">
        <v>27</v>
      </c>
      <c r="H30" s="21" t="s">
        <v>55</v>
      </c>
      <c r="I30" s="21" t="s">
        <v>54</v>
      </c>
      <c r="J30" s="22">
        <v>1119</v>
      </c>
      <c r="K30" s="22">
        <v>961.7</v>
      </c>
      <c r="L30" s="22"/>
      <c r="M30" s="22">
        <v>18996.6</v>
      </c>
      <c r="N30" s="22"/>
      <c r="O30" s="22"/>
      <c r="P30" s="22"/>
      <c r="Q30" s="22"/>
      <c r="R30" s="51">
        <f>Q30+O30+N30+M30+L30</f>
        <v>18996.6</v>
      </c>
    </row>
    <row r="31" spans="1:18" ht="47.25">
      <c r="A31" s="19" t="s">
        <v>59</v>
      </c>
      <c r="B31" s="56" t="s">
        <v>82</v>
      </c>
      <c r="C31" s="21" t="s">
        <v>13</v>
      </c>
      <c r="D31" s="21" t="s">
        <v>21</v>
      </c>
      <c r="E31" s="21" t="s">
        <v>51</v>
      </c>
      <c r="F31" s="21" t="s">
        <v>15</v>
      </c>
      <c r="G31" s="21" t="s">
        <v>27</v>
      </c>
      <c r="H31" s="21" t="s">
        <v>55</v>
      </c>
      <c r="I31" s="21" t="s">
        <v>60</v>
      </c>
      <c r="J31" s="22">
        <v>50</v>
      </c>
      <c r="K31" s="22">
        <v>50</v>
      </c>
      <c r="L31" s="22"/>
      <c r="M31" s="22"/>
      <c r="N31" s="22"/>
      <c r="O31" s="22"/>
      <c r="P31" s="22"/>
      <c r="Q31" s="22"/>
      <c r="R31" s="51"/>
    </row>
    <row r="32" spans="1:18" ht="31.5">
      <c r="A32" s="17" t="s">
        <v>23</v>
      </c>
      <c r="B32" s="55" t="s">
        <v>82</v>
      </c>
      <c r="C32" s="23" t="s">
        <v>13</v>
      </c>
      <c r="D32" s="23" t="s">
        <v>24</v>
      </c>
      <c r="E32" s="23" t="s">
        <v>14</v>
      </c>
      <c r="F32" s="23" t="s">
        <v>15</v>
      </c>
      <c r="G32" s="23" t="s">
        <v>14</v>
      </c>
      <c r="H32" s="23" t="s">
        <v>22</v>
      </c>
      <c r="I32" s="18" t="s">
        <v>17</v>
      </c>
      <c r="J32" s="24">
        <f>J35</f>
        <v>0.3</v>
      </c>
      <c r="K32" s="24">
        <f>K35</f>
        <v>0.3</v>
      </c>
      <c r="L32" s="22"/>
      <c r="M32" s="22"/>
      <c r="N32" s="22"/>
      <c r="O32" s="22"/>
      <c r="P32" s="22"/>
      <c r="Q32" s="22"/>
      <c r="R32" s="51"/>
    </row>
    <row r="33" spans="1:18" ht="15.75">
      <c r="A33" s="17" t="s">
        <v>162</v>
      </c>
      <c r="B33" s="55" t="s">
        <v>82</v>
      </c>
      <c r="C33" s="23" t="s">
        <v>13</v>
      </c>
      <c r="D33" s="23" t="s">
        <v>24</v>
      </c>
      <c r="E33" s="23" t="s">
        <v>51</v>
      </c>
      <c r="F33" s="23" t="s">
        <v>15</v>
      </c>
      <c r="G33" s="23" t="s">
        <v>14</v>
      </c>
      <c r="H33" s="23" t="s">
        <v>22</v>
      </c>
      <c r="I33" s="18" t="s">
        <v>17</v>
      </c>
      <c r="J33" s="24">
        <v>0.3</v>
      </c>
      <c r="K33" s="24">
        <v>0.3</v>
      </c>
      <c r="L33" s="22"/>
      <c r="M33" s="22"/>
      <c r="N33" s="22"/>
      <c r="O33" s="22"/>
      <c r="P33" s="22"/>
      <c r="Q33" s="22"/>
      <c r="R33" s="51"/>
    </row>
    <row r="34" spans="1:18" ht="31.5">
      <c r="A34" s="17" t="s">
        <v>119</v>
      </c>
      <c r="B34" s="55" t="s">
        <v>82</v>
      </c>
      <c r="C34" s="23" t="s">
        <v>13</v>
      </c>
      <c r="D34" s="23" t="s">
        <v>24</v>
      </c>
      <c r="E34" s="23" t="s">
        <v>51</v>
      </c>
      <c r="F34" s="23" t="s">
        <v>15</v>
      </c>
      <c r="G34" s="23" t="s">
        <v>27</v>
      </c>
      <c r="H34" s="23" t="s">
        <v>22</v>
      </c>
      <c r="I34" s="18" t="s">
        <v>17</v>
      </c>
      <c r="J34" s="24">
        <v>0.3</v>
      </c>
      <c r="K34" s="24">
        <v>0.3</v>
      </c>
      <c r="L34" s="22"/>
      <c r="M34" s="22"/>
      <c r="N34" s="22"/>
      <c r="O34" s="22"/>
      <c r="P34" s="22"/>
      <c r="Q34" s="22"/>
      <c r="R34" s="51"/>
    </row>
    <row r="35" spans="1:18" ht="86.25" customHeight="1">
      <c r="A35" s="83" t="s">
        <v>155</v>
      </c>
      <c r="B35" s="80" t="s">
        <v>82</v>
      </c>
      <c r="C35" s="81" t="s">
        <v>13</v>
      </c>
      <c r="D35" s="81" t="s">
        <v>24</v>
      </c>
      <c r="E35" s="81" t="s">
        <v>51</v>
      </c>
      <c r="F35" s="81" t="s">
        <v>15</v>
      </c>
      <c r="G35" s="81" t="s">
        <v>27</v>
      </c>
      <c r="H35" s="81" t="s">
        <v>58</v>
      </c>
      <c r="I35" s="81" t="s">
        <v>17</v>
      </c>
      <c r="J35" s="82">
        <f>J36</f>
        <v>0.3</v>
      </c>
      <c r="K35" s="82">
        <f>K36</f>
        <v>0.3</v>
      </c>
      <c r="L35" s="22"/>
      <c r="M35" s="22"/>
      <c r="N35" s="22"/>
      <c r="O35" s="22"/>
      <c r="P35" s="22"/>
      <c r="Q35" s="22"/>
      <c r="R35" s="51"/>
    </row>
    <row r="36" spans="1:18" ht="49.5" customHeight="1">
      <c r="A36" s="84" t="s">
        <v>59</v>
      </c>
      <c r="B36" s="85" t="s">
        <v>82</v>
      </c>
      <c r="C36" s="86" t="s">
        <v>13</v>
      </c>
      <c r="D36" s="86" t="s">
        <v>24</v>
      </c>
      <c r="E36" s="86" t="s">
        <v>51</v>
      </c>
      <c r="F36" s="86" t="s">
        <v>15</v>
      </c>
      <c r="G36" s="86" t="s">
        <v>27</v>
      </c>
      <c r="H36" s="86" t="s">
        <v>58</v>
      </c>
      <c r="I36" s="86" t="s">
        <v>60</v>
      </c>
      <c r="J36" s="87">
        <v>0.3</v>
      </c>
      <c r="K36" s="87">
        <v>0.3</v>
      </c>
      <c r="L36" s="22"/>
      <c r="M36" s="22"/>
      <c r="N36" s="22"/>
      <c r="O36" s="22"/>
      <c r="P36" s="22"/>
      <c r="Q36" s="22"/>
      <c r="R36" s="51"/>
    </row>
    <row r="37" spans="1:18" s="6" customFormat="1" ht="15.75">
      <c r="A37" s="17" t="s">
        <v>158</v>
      </c>
      <c r="B37" s="55" t="s">
        <v>82</v>
      </c>
      <c r="C37" s="23" t="s">
        <v>19</v>
      </c>
      <c r="D37" s="23" t="s">
        <v>14</v>
      </c>
      <c r="E37" s="23" t="s">
        <v>14</v>
      </c>
      <c r="F37" s="23" t="s">
        <v>15</v>
      </c>
      <c r="G37" s="23" t="s">
        <v>14</v>
      </c>
      <c r="H37" s="23" t="s">
        <v>22</v>
      </c>
      <c r="I37" s="23" t="s">
        <v>17</v>
      </c>
      <c r="J37" s="24">
        <f aca="true" t="shared" si="4" ref="J37:K40">J38</f>
        <v>230</v>
      </c>
      <c r="K37" s="24">
        <f>K38</f>
        <v>231</v>
      </c>
      <c r="L37" s="24"/>
      <c r="M37" s="24"/>
      <c r="N37" s="24"/>
      <c r="O37" s="24"/>
      <c r="P37" s="24"/>
      <c r="Q37" s="24"/>
      <c r="R37" s="51">
        <f>Q37+O37+N37+M37+L37</f>
        <v>0</v>
      </c>
    </row>
    <row r="38" spans="1:18" s="6" customFormat="1" ht="31.5">
      <c r="A38" s="57" t="s">
        <v>26</v>
      </c>
      <c r="B38" s="55" t="s">
        <v>82</v>
      </c>
      <c r="C38" s="23" t="s">
        <v>19</v>
      </c>
      <c r="D38" s="23" t="s">
        <v>27</v>
      </c>
      <c r="E38" s="23" t="s">
        <v>14</v>
      </c>
      <c r="F38" s="23" t="s">
        <v>15</v>
      </c>
      <c r="G38" s="23" t="s">
        <v>14</v>
      </c>
      <c r="H38" s="23" t="s">
        <v>22</v>
      </c>
      <c r="I38" s="23" t="s">
        <v>17</v>
      </c>
      <c r="J38" s="22">
        <f t="shared" si="4"/>
        <v>230</v>
      </c>
      <c r="K38" s="22">
        <f>K39</f>
        <v>231</v>
      </c>
      <c r="L38" s="22"/>
      <c r="M38" s="22"/>
      <c r="N38" s="22"/>
      <c r="O38" s="22"/>
      <c r="P38" s="22"/>
      <c r="Q38" s="22"/>
      <c r="R38" s="51">
        <f>Q38+O38+N38+M38+L38</f>
        <v>0</v>
      </c>
    </row>
    <row r="39" spans="1:18" s="6" customFormat="1" ht="31.5">
      <c r="A39" s="17" t="s">
        <v>50</v>
      </c>
      <c r="B39" s="55" t="s">
        <v>82</v>
      </c>
      <c r="C39" s="23" t="s">
        <v>19</v>
      </c>
      <c r="D39" s="23" t="s">
        <v>27</v>
      </c>
      <c r="E39" s="23" t="s">
        <v>51</v>
      </c>
      <c r="F39" s="23" t="s">
        <v>15</v>
      </c>
      <c r="G39" s="23" t="s">
        <v>14</v>
      </c>
      <c r="H39" s="23" t="s">
        <v>22</v>
      </c>
      <c r="I39" s="23" t="s">
        <v>17</v>
      </c>
      <c r="J39" s="22">
        <f t="shared" si="4"/>
        <v>230</v>
      </c>
      <c r="K39" s="22">
        <f t="shared" si="4"/>
        <v>231</v>
      </c>
      <c r="L39" s="22"/>
      <c r="M39" s="22"/>
      <c r="N39" s="22"/>
      <c r="O39" s="22"/>
      <c r="P39" s="22"/>
      <c r="Q39" s="22"/>
      <c r="R39" s="51"/>
    </row>
    <row r="40" spans="1:18" s="6" customFormat="1" ht="35.25" customHeight="1">
      <c r="A40" s="26" t="s">
        <v>119</v>
      </c>
      <c r="B40" s="55" t="s">
        <v>82</v>
      </c>
      <c r="C40" s="23" t="s">
        <v>19</v>
      </c>
      <c r="D40" s="23" t="s">
        <v>27</v>
      </c>
      <c r="E40" s="23" t="s">
        <v>51</v>
      </c>
      <c r="F40" s="23" t="s">
        <v>15</v>
      </c>
      <c r="G40" s="23" t="s">
        <v>27</v>
      </c>
      <c r="H40" s="23" t="s">
        <v>22</v>
      </c>
      <c r="I40" s="23" t="s">
        <v>17</v>
      </c>
      <c r="J40" s="24">
        <f t="shared" si="4"/>
        <v>230</v>
      </c>
      <c r="K40" s="24">
        <f>K41</f>
        <v>231</v>
      </c>
      <c r="L40" s="22"/>
      <c r="M40" s="22"/>
      <c r="N40" s="22"/>
      <c r="O40" s="22"/>
      <c r="P40" s="22"/>
      <c r="Q40" s="22"/>
      <c r="R40" s="51"/>
    </row>
    <row r="41" spans="1:18" s="6" customFormat="1" ht="56.25" customHeight="1">
      <c r="A41" s="26" t="s">
        <v>156</v>
      </c>
      <c r="B41" s="55" t="s">
        <v>82</v>
      </c>
      <c r="C41" s="23" t="s">
        <v>19</v>
      </c>
      <c r="D41" s="23" t="s">
        <v>27</v>
      </c>
      <c r="E41" s="23" t="s">
        <v>51</v>
      </c>
      <c r="F41" s="23" t="s">
        <v>15</v>
      </c>
      <c r="G41" s="23" t="s">
        <v>27</v>
      </c>
      <c r="H41" s="23" t="s">
        <v>61</v>
      </c>
      <c r="I41" s="23" t="s">
        <v>17</v>
      </c>
      <c r="J41" s="24">
        <f>J42+J43</f>
        <v>230</v>
      </c>
      <c r="K41" s="24">
        <f>K42+K43</f>
        <v>231</v>
      </c>
      <c r="L41" s="22"/>
      <c r="M41" s="22"/>
      <c r="N41" s="22"/>
      <c r="O41" s="22"/>
      <c r="P41" s="22"/>
      <c r="Q41" s="22"/>
      <c r="R41" s="51"/>
    </row>
    <row r="42" spans="1:18" s="6" customFormat="1" ht="110.25">
      <c r="A42" s="27" t="s">
        <v>53</v>
      </c>
      <c r="B42" s="56" t="s">
        <v>82</v>
      </c>
      <c r="C42" s="21" t="s">
        <v>19</v>
      </c>
      <c r="D42" s="21" t="s">
        <v>27</v>
      </c>
      <c r="E42" s="21" t="s">
        <v>51</v>
      </c>
      <c r="F42" s="21" t="s">
        <v>15</v>
      </c>
      <c r="G42" s="21" t="s">
        <v>27</v>
      </c>
      <c r="H42" s="21" t="s">
        <v>61</v>
      </c>
      <c r="I42" s="21" t="s">
        <v>54</v>
      </c>
      <c r="J42" s="22">
        <v>203.1</v>
      </c>
      <c r="K42" s="22">
        <v>204.1</v>
      </c>
      <c r="L42" s="22"/>
      <c r="M42" s="22"/>
      <c r="N42" s="22"/>
      <c r="O42" s="22"/>
      <c r="P42" s="22"/>
      <c r="Q42" s="22"/>
      <c r="R42" s="51"/>
    </row>
    <row r="43" spans="1:18" ht="47.25">
      <c r="A43" s="19" t="s">
        <v>59</v>
      </c>
      <c r="B43" s="56" t="s">
        <v>82</v>
      </c>
      <c r="C43" s="21" t="s">
        <v>19</v>
      </c>
      <c r="D43" s="21" t="s">
        <v>27</v>
      </c>
      <c r="E43" s="21" t="s">
        <v>51</v>
      </c>
      <c r="F43" s="21" t="s">
        <v>15</v>
      </c>
      <c r="G43" s="21" t="s">
        <v>27</v>
      </c>
      <c r="H43" s="21" t="s">
        <v>61</v>
      </c>
      <c r="I43" s="20" t="s">
        <v>60</v>
      </c>
      <c r="J43" s="22">
        <v>26.9</v>
      </c>
      <c r="K43" s="22">
        <v>26.9</v>
      </c>
      <c r="L43" s="22"/>
      <c r="M43" s="22"/>
      <c r="N43" s="22"/>
      <c r="O43" s="22"/>
      <c r="P43" s="22"/>
      <c r="Q43" s="22"/>
      <c r="R43" s="51"/>
    </row>
    <row r="44" spans="1:18" s="6" customFormat="1" ht="31.5">
      <c r="A44" s="28" t="s">
        <v>163</v>
      </c>
      <c r="B44" s="55" t="s">
        <v>82</v>
      </c>
      <c r="C44" s="18" t="s">
        <v>32</v>
      </c>
      <c r="D44" s="18" t="s">
        <v>14</v>
      </c>
      <c r="E44" s="18" t="s">
        <v>14</v>
      </c>
      <c r="F44" s="18" t="s">
        <v>15</v>
      </c>
      <c r="G44" s="18" t="s">
        <v>14</v>
      </c>
      <c r="H44" s="18" t="s">
        <v>22</v>
      </c>
      <c r="I44" s="18" t="s">
        <v>17</v>
      </c>
      <c r="J44" s="24">
        <f>J45</f>
        <v>545.9</v>
      </c>
      <c r="K44" s="24">
        <f>K45</f>
        <v>545.9</v>
      </c>
      <c r="L44" s="24"/>
      <c r="M44" s="24"/>
      <c r="N44" s="24"/>
      <c r="O44" s="24"/>
      <c r="P44" s="24"/>
      <c r="Q44" s="24"/>
      <c r="R44" s="51">
        <f>Q44+O44+N44+M44+L44</f>
        <v>0</v>
      </c>
    </row>
    <row r="45" spans="1:18" s="29" customFormat="1" ht="15.75">
      <c r="A45" s="17" t="s">
        <v>33</v>
      </c>
      <c r="B45" s="55" t="s">
        <v>82</v>
      </c>
      <c r="C45" s="18" t="s">
        <v>32</v>
      </c>
      <c r="D45" s="18" t="s">
        <v>27</v>
      </c>
      <c r="E45" s="18" t="s">
        <v>14</v>
      </c>
      <c r="F45" s="18" t="s">
        <v>15</v>
      </c>
      <c r="G45" s="18" t="s">
        <v>14</v>
      </c>
      <c r="H45" s="18" t="s">
        <v>22</v>
      </c>
      <c r="I45" s="18" t="s">
        <v>17</v>
      </c>
      <c r="J45" s="24">
        <f>J46</f>
        <v>545.9</v>
      </c>
      <c r="K45" s="24">
        <f aca="true" t="shared" si="5" ref="K45:R45">K46</f>
        <v>545.9</v>
      </c>
      <c r="L45" s="24">
        <f t="shared" si="5"/>
        <v>0</v>
      </c>
      <c r="M45" s="24">
        <f t="shared" si="5"/>
        <v>0</v>
      </c>
      <c r="N45" s="24">
        <f t="shared" si="5"/>
        <v>0</v>
      </c>
      <c r="O45" s="24">
        <f t="shared" si="5"/>
        <v>0</v>
      </c>
      <c r="P45" s="24">
        <f t="shared" si="5"/>
        <v>0</v>
      </c>
      <c r="Q45" s="24">
        <f t="shared" si="5"/>
        <v>0</v>
      </c>
      <c r="R45" s="24">
        <f t="shared" si="5"/>
        <v>0</v>
      </c>
    </row>
    <row r="46" spans="1:18" s="6" customFormat="1" ht="84" customHeight="1">
      <c r="A46" s="26" t="s">
        <v>164</v>
      </c>
      <c r="B46" s="55" t="s">
        <v>82</v>
      </c>
      <c r="C46" s="18" t="s">
        <v>32</v>
      </c>
      <c r="D46" s="18" t="s">
        <v>27</v>
      </c>
      <c r="E46" s="18" t="s">
        <v>107</v>
      </c>
      <c r="F46" s="18" t="s">
        <v>15</v>
      </c>
      <c r="G46" s="18" t="s">
        <v>14</v>
      </c>
      <c r="H46" s="18" t="s">
        <v>22</v>
      </c>
      <c r="I46" s="18" t="s">
        <v>17</v>
      </c>
      <c r="J46" s="24">
        <f>J49+J51</f>
        <v>545.9</v>
      </c>
      <c r="K46" s="24">
        <f>K48+K51</f>
        <v>545.9</v>
      </c>
      <c r="L46" s="22"/>
      <c r="M46" s="22"/>
      <c r="N46" s="22"/>
      <c r="O46" s="22"/>
      <c r="P46" s="22"/>
      <c r="Q46" s="22"/>
      <c r="R46" s="51">
        <f>Q46+O46+N46+M46+L46</f>
        <v>0</v>
      </c>
    </row>
    <row r="47" spans="1:18" s="6" customFormat="1" ht="33" customHeight="1">
      <c r="A47" s="26" t="s">
        <v>125</v>
      </c>
      <c r="B47" s="55" t="s">
        <v>82</v>
      </c>
      <c r="C47" s="18" t="s">
        <v>32</v>
      </c>
      <c r="D47" s="18" t="s">
        <v>27</v>
      </c>
      <c r="E47" s="18" t="s">
        <v>107</v>
      </c>
      <c r="F47" s="18" t="s">
        <v>15</v>
      </c>
      <c r="G47" s="18" t="s">
        <v>32</v>
      </c>
      <c r="H47" s="18" t="s">
        <v>22</v>
      </c>
      <c r="I47" s="18" t="s">
        <v>17</v>
      </c>
      <c r="J47" s="24">
        <v>545.9</v>
      </c>
      <c r="K47" s="24">
        <v>545.9</v>
      </c>
      <c r="L47" s="22"/>
      <c r="M47" s="22"/>
      <c r="N47" s="22"/>
      <c r="O47" s="22"/>
      <c r="P47" s="22"/>
      <c r="Q47" s="22"/>
      <c r="R47" s="51"/>
    </row>
    <row r="48" spans="1:18" s="6" customFormat="1" ht="31.5">
      <c r="A48" s="57" t="s">
        <v>165</v>
      </c>
      <c r="B48" s="55" t="s">
        <v>82</v>
      </c>
      <c r="C48" s="18" t="s">
        <v>32</v>
      </c>
      <c r="D48" s="18" t="s">
        <v>27</v>
      </c>
      <c r="E48" s="18" t="s">
        <v>107</v>
      </c>
      <c r="F48" s="18" t="s">
        <v>15</v>
      </c>
      <c r="G48" s="18" t="s">
        <v>32</v>
      </c>
      <c r="H48" s="18" t="s">
        <v>62</v>
      </c>
      <c r="I48" s="18" t="s">
        <v>17</v>
      </c>
      <c r="J48" s="24">
        <f>J49</f>
        <v>535.9</v>
      </c>
      <c r="K48" s="24">
        <f>K49</f>
        <v>536.9</v>
      </c>
      <c r="L48" s="22"/>
      <c r="M48" s="22"/>
      <c r="N48" s="22"/>
      <c r="O48" s="22"/>
      <c r="P48" s="22"/>
      <c r="Q48" s="22"/>
      <c r="R48" s="51">
        <f>Q48+O48+N48+M48+L48</f>
        <v>0</v>
      </c>
    </row>
    <row r="49" spans="1:18" s="6" customFormat="1" ht="47.25">
      <c r="A49" s="19" t="s">
        <v>59</v>
      </c>
      <c r="B49" s="56" t="s">
        <v>82</v>
      </c>
      <c r="C49" s="20" t="s">
        <v>32</v>
      </c>
      <c r="D49" s="20" t="s">
        <v>27</v>
      </c>
      <c r="E49" s="20" t="s">
        <v>107</v>
      </c>
      <c r="F49" s="20" t="s">
        <v>15</v>
      </c>
      <c r="G49" s="20" t="s">
        <v>32</v>
      </c>
      <c r="H49" s="20" t="s">
        <v>62</v>
      </c>
      <c r="I49" s="20" t="s">
        <v>60</v>
      </c>
      <c r="J49" s="22">
        <v>535.9</v>
      </c>
      <c r="K49" s="22">
        <v>536.9</v>
      </c>
      <c r="L49" s="22"/>
      <c r="M49" s="22"/>
      <c r="N49" s="22"/>
      <c r="O49" s="22"/>
      <c r="P49" s="22"/>
      <c r="Q49" s="22"/>
      <c r="R49" s="51">
        <f>Q49+O49+N49+M49+L49</f>
        <v>0</v>
      </c>
    </row>
    <row r="50" spans="1:18" s="6" customFormat="1" ht="38.25" customHeight="1">
      <c r="A50" s="17" t="s">
        <v>166</v>
      </c>
      <c r="B50" s="55" t="s">
        <v>82</v>
      </c>
      <c r="C50" s="18" t="s">
        <v>32</v>
      </c>
      <c r="D50" s="18" t="s">
        <v>27</v>
      </c>
      <c r="E50" s="18" t="s">
        <v>107</v>
      </c>
      <c r="F50" s="18" t="s">
        <v>15</v>
      </c>
      <c r="G50" s="18" t="s">
        <v>32</v>
      </c>
      <c r="H50" s="18" t="s">
        <v>69</v>
      </c>
      <c r="I50" s="18" t="s">
        <v>17</v>
      </c>
      <c r="J50" s="24">
        <v>10</v>
      </c>
      <c r="K50" s="24">
        <v>9</v>
      </c>
      <c r="L50" s="22"/>
      <c r="M50" s="22"/>
      <c r="N50" s="22"/>
      <c r="O50" s="22"/>
      <c r="P50" s="22"/>
      <c r="Q50" s="22"/>
      <c r="R50" s="51"/>
    </row>
    <row r="51" spans="1:18" s="6" customFormat="1" ht="47.25">
      <c r="A51" s="19" t="s">
        <v>59</v>
      </c>
      <c r="B51" s="56" t="s">
        <v>82</v>
      </c>
      <c r="C51" s="20" t="s">
        <v>32</v>
      </c>
      <c r="D51" s="20" t="s">
        <v>27</v>
      </c>
      <c r="E51" s="20" t="s">
        <v>107</v>
      </c>
      <c r="F51" s="20" t="s">
        <v>15</v>
      </c>
      <c r="G51" s="20" t="s">
        <v>32</v>
      </c>
      <c r="H51" s="20" t="s">
        <v>69</v>
      </c>
      <c r="I51" s="20" t="s">
        <v>60</v>
      </c>
      <c r="J51" s="22">
        <v>10</v>
      </c>
      <c r="K51" s="22">
        <v>9</v>
      </c>
      <c r="L51" s="22"/>
      <c r="M51" s="22"/>
      <c r="N51" s="22"/>
      <c r="O51" s="22"/>
      <c r="P51" s="22"/>
      <c r="Q51" s="22"/>
      <c r="R51" s="51"/>
    </row>
    <row r="52" spans="1:18" s="32" customFormat="1" ht="15.75">
      <c r="A52" s="30" t="s">
        <v>167</v>
      </c>
      <c r="B52" s="55" t="s">
        <v>82</v>
      </c>
      <c r="C52" s="31" t="s">
        <v>35</v>
      </c>
      <c r="D52" s="31" t="s">
        <v>14</v>
      </c>
      <c r="E52" s="31" t="s">
        <v>14</v>
      </c>
      <c r="F52" s="31" t="s">
        <v>15</v>
      </c>
      <c r="G52" s="31" t="s">
        <v>14</v>
      </c>
      <c r="H52" s="31" t="s">
        <v>22</v>
      </c>
      <c r="I52" s="18" t="s">
        <v>17</v>
      </c>
      <c r="J52" s="24">
        <f aca="true" t="shared" si="6" ref="J52:K55">J53</f>
        <v>2792</v>
      </c>
      <c r="K52" s="24">
        <f t="shared" si="6"/>
        <v>2792</v>
      </c>
      <c r="L52" s="24"/>
      <c r="M52" s="24"/>
      <c r="N52" s="24"/>
      <c r="O52" s="24"/>
      <c r="P52" s="24"/>
      <c r="Q52" s="24"/>
      <c r="R52" s="51"/>
    </row>
    <row r="53" spans="1:18" s="1" customFormat="1" ht="15.75">
      <c r="A53" s="57" t="s">
        <v>36</v>
      </c>
      <c r="B53" s="55" t="s">
        <v>82</v>
      </c>
      <c r="C53" s="23" t="s">
        <v>35</v>
      </c>
      <c r="D53" s="23" t="s">
        <v>13</v>
      </c>
      <c r="E53" s="23" t="s">
        <v>14</v>
      </c>
      <c r="F53" s="23" t="s">
        <v>15</v>
      </c>
      <c r="G53" s="23" t="s">
        <v>14</v>
      </c>
      <c r="H53" s="23" t="s">
        <v>22</v>
      </c>
      <c r="I53" s="18" t="s">
        <v>17</v>
      </c>
      <c r="J53" s="24">
        <f t="shared" si="6"/>
        <v>2792</v>
      </c>
      <c r="K53" s="24">
        <f t="shared" si="6"/>
        <v>2792</v>
      </c>
      <c r="L53" s="22">
        <v>38.1</v>
      </c>
      <c r="M53" s="22"/>
      <c r="N53" s="22"/>
      <c r="O53" s="22"/>
      <c r="P53" s="22"/>
      <c r="Q53" s="22"/>
      <c r="R53" s="51">
        <f>Q53+O53+N53+M53+L53</f>
        <v>38.1</v>
      </c>
    </row>
    <row r="54" spans="1:18" s="1" customFormat="1" ht="63">
      <c r="A54" s="17" t="s">
        <v>168</v>
      </c>
      <c r="B54" s="55" t="s">
        <v>82</v>
      </c>
      <c r="C54" s="23" t="s">
        <v>35</v>
      </c>
      <c r="D54" s="23" t="s">
        <v>13</v>
      </c>
      <c r="E54" s="23" t="s">
        <v>63</v>
      </c>
      <c r="F54" s="23" t="s">
        <v>15</v>
      </c>
      <c r="G54" s="23" t="s">
        <v>14</v>
      </c>
      <c r="H54" s="23" t="s">
        <v>22</v>
      </c>
      <c r="I54" s="23" t="s">
        <v>17</v>
      </c>
      <c r="J54" s="24">
        <f t="shared" si="6"/>
        <v>2792</v>
      </c>
      <c r="K54" s="24">
        <f t="shared" si="6"/>
        <v>2792</v>
      </c>
      <c r="L54" s="22"/>
      <c r="M54" s="22"/>
      <c r="N54" s="22"/>
      <c r="O54" s="22"/>
      <c r="P54" s="22"/>
      <c r="Q54" s="22"/>
      <c r="R54" s="51"/>
    </row>
    <row r="55" spans="1:18" s="6" customFormat="1" ht="50.25" customHeight="1">
      <c r="A55" s="26" t="s">
        <v>121</v>
      </c>
      <c r="B55" s="55" t="s">
        <v>82</v>
      </c>
      <c r="C55" s="23" t="s">
        <v>35</v>
      </c>
      <c r="D55" s="23" t="s">
        <v>13</v>
      </c>
      <c r="E55" s="23" t="s">
        <v>63</v>
      </c>
      <c r="F55" s="23" t="s">
        <v>15</v>
      </c>
      <c r="G55" s="23" t="s">
        <v>51</v>
      </c>
      <c r="H55" s="23" t="s">
        <v>22</v>
      </c>
      <c r="I55" s="23" t="s">
        <v>17</v>
      </c>
      <c r="J55" s="24">
        <f t="shared" si="6"/>
        <v>2792</v>
      </c>
      <c r="K55" s="24">
        <f t="shared" si="6"/>
        <v>2792</v>
      </c>
      <c r="L55" s="22"/>
      <c r="M55" s="22"/>
      <c r="N55" s="22"/>
      <c r="O55" s="22"/>
      <c r="P55" s="22"/>
      <c r="Q55" s="22"/>
      <c r="R55" s="51">
        <f>Q55+O55+N55+M55+L55</f>
        <v>0</v>
      </c>
    </row>
    <row r="56" spans="1:18" s="1" customFormat="1" ht="33" customHeight="1">
      <c r="A56" s="57" t="s">
        <v>169</v>
      </c>
      <c r="B56" s="55" t="s">
        <v>82</v>
      </c>
      <c r="C56" s="23" t="s">
        <v>35</v>
      </c>
      <c r="D56" s="23" t="s">
        <v>13</v>
      </c>
      <c r="E56" s="23" t="s">
        <v>63</v>
      </c>
      <c r="F56" s="23" t="s">
        <v>15</v>
      </c>
      <c r="G56" s="23" t="s">
        <v>51</v>
      </c>
      <c r="H56" s="23" t="s">
        <v>106</v>
      </c>
      <c r="I56" s="18" t="s">
        <v>17</v>
      </c>
      <c r="J56" s="24">
        <f>J57+J58</f>
        <v>2792</v>
      </c>
      <c r="K56" s="24">
        <f>K57+K58</f>
        <v>2792</v>
      </c>
      <c r="L56" s="22"/>
      <c r="M56" s="22"/>
      <c r="N56" s="22"/>
      <c r="O56" s="22"/>
      <c r="P56" s="22"/>
      <c r="Q56" s="22"/>
      <c r="R56" s="51">
        <f>Q56+O56+N56+M56+L56</f>
        <v>0</v>
      </c>
    </row>
    <row r="57" spans="1:18" s="6" customFormat="1" ht="110.25">
      <c r="A57" s="19" t="s">
        <v>53</v>
      </c>
      <c r="B57" s="56" t="s">
        <v>82</v>
      </c>
      <c r="C57" s="21" t="s">
        <v>35</v>
      </c>
      <c r="D57" s="21" t="s">
        <v>13</v>
      </c>
      <c r="E57" s="21" t="s">
        <v>63</v>
      </c>
      <c r="F57" s="21" t="s">
        <v>15</v>
      </c>
      <c r="G57" s="21" t="s">
        <v>51</v>
      </c>
      <c r="H57" s="21" t="s">
        <v>106</v>
      </c>
      <c r="I57" s="20" t="s">
        <v>54</v>
      </c>
      <c r="J57" s="22">
        <v>2690</v>
      </c>
      <c r="K57" s="22">
        <v>2690</v>
      </c>
      <c r="L57" s="22"/>
      <c r="M57" s="22"/>
      <c r="N57" s="22"/>
      <c r="O57" s="22"/>
      <c r="P57" s="22"/>
      <c r="Q57" s="22"/>
      <c r="R57" s="51">
        <f>Q57+O57+N57+M57+L57</f>
        <v>0</v>
      </c>
    </row>
    <row r="58" spans="1:18" s="6" customFormat="1" ht="47.25">
      <c r="A58" s="19" t="s">
        <v>59</v>
      </c>
      <c r="B58" s="56" t="s">
        <v>82</v>
      </c>
      <c r="C58" s="21" t="s">
        <v>35</v>
      </c>
      <c r="D58" s="21" t="s">
        <v>13</v>
      </c>
      <c r="E58" s="21" t="s">
        <v>63</v>
      </c>
      <c r="F58" s="21" t="s">
        <v>15</v>
      </c>
      <c r="G58" s="21" t="s">
        <v>51</v>
      </c>
      <c r="H58" s="21" t="s">
        <v>106</v>
      </c>
      <c r="I58" s="20" t="s">
        <v>60</v>
      </c>
      <c r="J58" s="22">
        <v>102</v>
      </c>
      <c r="K58" s="22">
        <v>102</v>
      </c>
      <c r="L58" s="22"/>
      <c r="M58" s="22"/>
      <c r="N58" s="22"/>
      <c r="O58" s="22"/>
      <c r="P58" s="22"/>
      <c r="Q58" s="22"/>
      <c r="R58" s="51"/>
    </row>
    <row r="59" spans="1:18" s="6" customFormat="1" ht="22.5" customHeight="1">
      <c r="A59" s="90" t="s">
        <v>170</v>
      </c>
      <c r="B59" s="80" t="s">
        <v>82</v>
      </c>
      <c r="C59" s="91">
        <v>10</v>
      </c>
      <c r="D59" s="91" t="s">
        <v>14</v>
      </c>
      <c r="E59" s="81" t="s">
        <v>14</v>
      </c>
      <c r="F59" s="81" t="s">
        <v>15</v>
      </c>
      <c r="G59" s="81" t="s">
        <v>14</v>
      </c>
      <c r="H59" s="81" t="s">
        <v>22</v>
      </c>
      <c r="I59" s="81" t="s">
        <v>17</v>
      </c>
      <c r="J59" s="82">
        <f>J60</f>
        <v>83</v>
      </c>
      <c r="K59" s="82">
        <f>K60</f>
        <v>83</v>
      </c>
      <c r="L59" s="22"/>
      <c r="M59" s="22"/>
      <c r="N59" s="22"/>
      <c r="O59" s="22"/>
      <c r="P59" s="22"/>
      <c r="Q59" s="22"/>
      <c r="R59" s="51"/>
    </row>
    <row r="60" spans="1:18" s="6" customFormat="1" ht="25.5" customHeight="1">
      <c r="A60" s="90" t="s">
        <v>38</v>
      </c>
      <c r="B60" s="80" t="s">
        <v>82</v>
      </c>
      <c r="C60" s="91">
        <v>10</v>
      </c>
      <c r="D60" s="91" t="s">
        <v>27</v>
      </c>
      <c r="E60" s="81" t="s">
        <v>14</v>
      </c>
      <c r="F60" s="81" t="s">
        <v>15</v>
      </c>
      <c r="G60" s="81" t="s">
        <v>14</v>
      </c>
      <c r="H60" s="81" t="s">
        <v>22</v>
      </c>
      <c r="I60" s="81" t="s">
        <v>17</v>
      </c>
      <c r="J60" s="82">
        <f>J63</f>
        <v>83</v>
      </c>
      <c r="K60" s="82">
        <f>K63</f>
        <v>83</v>
      </c>
      <c r="L60" s="22"/>
      <c r="M60" s="22"/>
      <c r="N60" s="22"/>
      <c r="O60" s="22"/>
      <c r="P60" s="22"/>
      <c r="Q60" s="22"/>
      <c r="R60" s="51"/>
    </row>
    <row r="61" spans="1:18" s="6" customFormat="1" ht="25.5" customHeight="1">
      <c r="A61" s="90" t="s">
        <v>126</v>
      </c>
      <c r="B61" s="80" t="s">
        <v>82</v>
      </c>
      <c r="C61" s="91" t="s">
        <v>65</v>
      </c>
      <c r="D61" s="91" t="s">
        <v>27</v>
      </c>
      <c r="E61" s="81" t="s">
        <v>51</v>
      </c>
      <c r="F61" s="81" t="s">
        <v>15</v>
      </c>
      <c r="G61" s="81" t="s">
        <v>14</v>
      </c>
      <c r="H61" s="81" t="s">
        <v>22</v>
      </c>
      <c r="I61" s="81" t="s">
        <v>17</v>
      </c>
      <c r="J61" s="82">
        <v>83</v>
      </c>
      <c r="K61" s="82">
        <v>83</v>
      </c>
      <c r="L61" s="22"/>
      <c r="M61" s="22"/>
      <c r="N61" s="22"/>
      <c r="O61" s="22"/>
      <c r="P61" s="22"/>
      <c r="Q61" s="22"/>
      <c r="R61" s="51"/>
    </row>
    <row r="62" spans="1:18" s="6" customFormat="1" ht="52.5" customHeight="1">
      <c r="A62" s="28" t="s">
        <v>70</v>
      </c>
      <c r="B62" s="55" t="s">
        <v>82</v>
      </c>
      <c r="C62" s="33">
        <v>10</v>
      </c>
      <c r="D62" s="33" t="s">
        <v>27</v>
      </c>
      <c r="E62" s="18" t="s">
        <v>51</v>
      </c>
      <c r="F62" s="18" t="s">
        <v>15</v>
      </c>
      <c r="G62" s="18" t="s">
        <v>110</v>
      </c>
      <c r="H62" s="18" t="s">
        <v>22</v>
      </c>
      <c r="I62" s="18" t="s">
        <v>17</v>
      </c>
      <c r="J62" s="24">
        <f>J64</f>
        <v>83</v>
      </c>
      <c r="K62" s="24">
        <f>K63</f>
        <v>83</v>
      </c>
      <c r="L62" s="22"/>
      <c r="M62" s="22"/>
      <c r="N62" s="22"/>
      <c r="O62" s="22"/>
      <c r="P62" s="22"/>
      <c r="Q62" s="22"/>
      <c r="R62" s="51"/>
    </row>
    <row r="63" spans="1:18" s="6" customFormat="1" ht="65.25" customHeight="1">
      <c r="A63" s="28" t="s">
        <v>64</v>
      </c>
      <c r="B63" s="55" t="s">
        <v>82</v>
      </c>
      <c r="C63" s="33" t="s">
        <v>65</v>
      </c>
      <c r="D63" s="33" t="s">
        <v>27</v>
      </c>
      <c r="E63" s="18" t="s">
        <v>51</v>
      </c>
      <c r="F63" s="18" t="s">
        <v>15</v>
      </c>
      <c r="G63" s="18" t="s">
        <v>110</v>
      </c>
      <c r="H63" s="18" t="s">
        <v>111</v>
      </c>
      <c r="I63" s="18" t="s">
        <v>17</v>
      </c>
      <c r="J63" s="24">
        <f>J64</f>
        <v>83</v>
      </c>
      <c r="K63" s="24">
        <f>K64</f>
        <v>83</v>
      </c>
      <c r="L63" s="22"/>
      <c r="M63" s="22"/>
      <c r="N63" s="22"/>
      <c r="O63" s="22"/>
      <c r="P63" s="22"/>
      <c r="Q63" s="22"/>
      <c r="R63" s="51"/>
    </row>
    <row r="64" spans="1:18" s="6" customFormat="1" ht="36.75" customHeight="1">
      <c r="A64" s="34" t="s">
        <v>66</v>
      </c>
      <c r="B64" s="56" t="s">
        <v>82</v>
      </c>
      <c r="C64" s="35" t="s">
        <v>65</v>
      </c>
      <c r="D64" s="35" t="s">
        <v>27</v>
      </c>
      <c r="E64" s="20" t="s">
        <v>51</v>
      </c>
      <c r="F64" s="20" t="s">
        <v>15</v>
      </c>
      <c r="G64" s="20" t="s">
        <v>110</v>
      </c>
      <c r="H64" s="20" t="s">
        <v>111</v>
      </c>
      <c r="I64" s="20" t="s">
        <v>67</v>
      </c>
      <c r="J64" s="22">
        <v>83</v>
      </c>
      <c r="K64" s="22">
        <v>83</v>
      </c>
      <c r="L64" s="22"/>
      <c r="M64" s="22"/>
      <c r="N64" s="22"/>
      <c r="O64" s="22"/>
      <c r="P64" s="22"/>
      <c r="Q64" s="22"/>
      <c r="R64" s="51"/>
    </row>
    <row r="65" spans="1:18" s="6" customFormat="1" ht="20.25" customHeight="1">
      <c r="A65" s="36" t="s">
        <v>171</v>
      </c>
      <c r="B65" s="55" t="s">
        <v>82</v>
      </c>
      <c r="C65" s="31" t="s">
        <v>40</v>
      </c>
      <c r="D65" s="31" t="s">
        <v>14</v>
      </c>
      <c r="E65" s="31" t="s">
        <v>14</v>
      </c>
      <c r="F65" s="31" t="s">
        <v>15</v>
      </c>
      <c r="G65" s="31" t="s">
        <v>14</v>
      </c>
      <c r="H65" s="31" t="s">
        <v>16</v>
      </c>
      <c r="I65" s="31" t="s">
        <v>17</v>
      </c>
      <c r="J65" s="24">
        <f>J66</f>
        <v>361</v>
      </c>
      <c r="K65" s="24">
        <f>K66</f>
        <v>361</v>
      </c>
      <c r="L65" s="22"/>
      <c r="M65" s="22"/>
      <c r="N65" s="22"/>
      <c r="O65" s="22"/>
      <c r="P65" s="22"/>
      <c r="Q65" s="22"/>
      <c r="R65" s="51">
        <f>Q65+O65+N65+M65+L65</f>
        <v>0</v>
      </c>
    </row>
    <row r="66" spans="1:18" s="6" customFormat="1" ht="20.25" customHeight="1">
      <c r="A66" s="36" t="s">
        <v>41</v>
      </c>
      <c r="B66" s="55" t="s">
        <v>82</v>
      </c>
      <c r="C66" s="31" t="s">
        <v>40</v>
      </c>
      <c r="D66" s="31" t="s">
        <v>19</v>
      </c>
      <c r="E66" s="31" t="s">
        <v>14</v>
      </c>
      <c r="F66" s="31" t="s">
        <v>15</v>
      </c>
      <c r="G66" s="31" t="s">
        <v>14</v>
      </c>
      <c r="H66" s="31" t="s">
        <v>16</v>
      </c>
      <c r="I66" s="31" t="s">
        <v>17</v>
      </c>
      <c r="J66" s="24">
        <f>J68</f>
        <v>361</v>
      </c>
      <c r="K66" s="24">
        <f>K68</f>
        <v>361</v>
      </c>
      <c r="L66" s="22"/>
      <c r="M66" s="22"/>
      <c r="N66" s="22"/>
      <c r="O66" s="22"/>
      <c r="P66" s="22"/>
      <c r="Q66" s="22"/>
      <c r="R66" s="51">
        <f>Q66+O66+N66+M66+L66</f>
        <v>0</v>
      </c>
    </row>
    <row r="67" spans="1:18" s="6" customFormat="1" ht="20.25" customHeight="1">
      <c r="A67" s="36" t="s">
        <v>126</v>
      </c>
      <c r="B67" s="55" t="s">
        <v>82</v>
      </c>
      <c r="C67" s="31" t="s">
        <v>40</v>
      </c>
      <c r="D67" s="31" t="s">
        <v>19</v>
      </c>
      <c r="E67" s="31" t="s">
        <v>51</v>
      </c>
      <c r="F67" s="31" t="s">
        <v>15</v>
      </c>
      <c r="G67" s="31" t="s">
        <v>14</v>
      </c>
      <c r="H67" s="31" t="s">
        <v>16</v>
      </c>
      <c r="I67" s="31" t="s">
        <v>17</v>
      </c>
      <c r="J67" s="24">
        <v>361</v>
      </c>
      <c r="K67" s="24">
        <v>361</v>
      </c>
      <c r="L67" s="22"/>
      <c r="M67" s="22"/>
      <c r="N67" s="22"/>
      <c r="O67" s="22"/>
      <c r="P67" s="22"/>
      <c r="Q67" s="22"/>
      <c r="R67" s="51"/>
    </row>
    <row r="68" spans="1:18" s="6" customFormat="1" ht="31.5">
      <c r="A68" s="17" t="s">
        <v>125</v>
      </c>
      <c r="B68" s="55" t="s">
        <v>82</v>
      </c>
      <c r="C68" s="23" t="s">
        <v>40</v>
      </c>
      <c r="D68" s="23" t="s">
        <v>19</v>
      </c>
      <c r="E68" s="23" t="s">
        <v>51</v>
      </c>
      <c r="F68" s="23" t="s">
        <v>15</v>
      </c>
      <c r="G68" s="23" t="s">
        <v>32</v>
      </c>
      <c r="H68" s="23" t="s">
        <v>22</v>
      </c>
      <c r="I68" s="31" t="s">
        <v>17</v>
      </c>
      <c r="J68" s="24">
        <f>J69</f>
        <v>361</v>
      </c>
      <c r="K68" s="24">
        <f>K69</f>
        <v>361</v>
      </c>
      <c r="L68" s="22"/>
      <c r="M68" s="22"/>
      <c r="N68" s="22"/>
      <c r="O68" s="22"/>
      <c r="P68" s="22"/>
      <c r="Q68" s="22"/>
      <c r="R68" s="51"/>
    </row>
    <row r="69" spans="1:18" s="6" customFormat="1" ht="32.25" customHeight="1">
      <c r="A69" s="30" t="s">
        <v>172</v>
      </c>
      <c r="B69" s="55" t="s">
        <v>82</v>
      </c>
      <c r="C69" s="23" t="s">
        <v>40</v>
      </c>
      <c r="D69" s="23" t="s">
        <v>19</v>
      </c>
      <c r="E69" s="23" t="s">
        <v>51</v>
      </c>
      <c r="F69" s="23" t="s">
        <v>15</v>
      </c>
      <c r="G69" s="31" t="s">
        <v>32</v>
      </c>
      <c r="H69" s="31" t="s">
        <v>117</v>
      </c>
      <c r="I69" s="31" t="s">
        <v>17</v>
      </c>
      <c r="J69" s="24">
        <f>J70+J71</f>
        <v>361</v>
      </c>
      <c r="K69" s="24">
        <f>K70+K71</f>
        <v>361</v>
      </c>
      <c r="L69" s="22"/>
      <c r="M69" s="22"/>
      <c r="N69" s="22"/>
      <c r="O69" s="22"/>
      <c r="P69" s="22"/>
      <c r="Q69" s="22"/>
      <c r="R69" s="51"/>
    </row>
    <row r="70" spans="1:18" s="6" customFormat="1" ht="110.25">
      <c r="A70" s="19" t="s">
        <v>53</v>
      </c>
      <c r="B70" s="56" t="s">
        <v>82</v>
      </c>
      <c r="C70" s="21" t="s">
        <v>40</v>
      </c>
      <c r="D70" s="21" t="s">
        <v>19</v>
      </c>
      <c r="E70" s="21" t="s">
        <v>51</v>
      </c>
      <c r="F70" s="21" t="s">
        <v>15</v>
      </c>
      <c r="G70" s="38" t="s">
        <v>32</v>
      </c>
      <c r="H70" s="38" t="s">
        <v>117</v>
      </c>
      <c r="I70" s="38" t="s">
        <v>54</v>
      </c>
      <c r="J70" s="22">
        <v>201</v>
      </c>
      <c r="K70" s="22">
        <v>201</v>
      </c>
      <c r="L70" s="22"/>
      <c r="M70" s="22"/>
      <c r="N70" s="22"/>
      <c r="O70" s="22"/>
      <c r="P70" s="22"/>
      <c r="Q70" s="22"/>
      <c r="R70" s="51">
        <f>Q70+O70+N70+M70+L70</f>
        <v>0</v>
      </c>
    </row>
    <row r="71" spans="1:18" s="6" customFormat="1" ht="47.25">
      <c r="A71" s="58" t="s">
        <v>59</v>
      </c>
      <c r="B71" s="56" t="s">
        <v>82</v>
      </c>
      <c r="C71" s="21" t="s">
        <v>40</v>
      </c>
      <c r="D71" s="21" t="s">
        <v>19</v>
      </c>
      <c r="E71" s="21" t="s">
        <v>51</v>
      </c>
      <c r="F71" s="21" t="s">
        <v>15</v>
      </c>
      <c r="G71" s="38" t="s">
        <v>32</v>
      </c>
      <c r="H71" s="38" t="s">
        <v>117</v>
      </c>
      <c r="I71" s="38" t="s">
        <v>60</v>
      </c>
      <c r="J71" s="22">
        <v>160</v>
      </c>
      <c r="K71" s="22">
        <v>160</v>
      </c>
      <c r="L71" s="59"/>
      <c r="M71" s="22">
        <v>200</v>
      </c>
      <c r="N71" s="22"/>
      <c r="O71" s="22"/>
      <c r="P71" s="22"/>
      <c r="Q71" s="22"/>
      <c r="R71" s="51">
        <f>Q71+O71+N71+M71+L71</f>
        <v>200</v>
      </c>
    </row>
    <row r="72" spans="1:19" s="6" customFormat="1" ht="51" customHeight="1">
      <c r="A72" s="110" t="s">
        <v>101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53"/>
      <c r="M72" s="53"/>
      <c r="N72" s="53"/>
      <c r="O72" s="53"/>
      <c r="P72" s="53"/>
      <c r="Q72" s="53"/>
      <c r="R72" s="53"/>
      <c r="S72" s="53"/>
    </row>
    <row r="73" spans="1:18" ht="15.75" customHeight="1">
      <c r="A73" s="6"/>
      <c r="B73" s="6"/>
      <c r="C73" s="6"/>
      <c r="D73" s="6"/>
      <c r="E73" s="106" t="s">
        <v>89</v>
      </c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</row>
    <row r="74" ht="28.5" customHeight="1"/>
  </sheetData>
  <sheetProtection selectLockedCells="1" selectUnlockedCells="1"/>
  <mergeCells count="12">
    <mergeCell ref="A9:A10"/>
    <mergeCell ref="B9:I9"/>
    <mergeCell ref="E10:H10"/>
    <mergeCell ref="A72:K72"/>
    <mergeCell ref="E73:R73"/>
    <mergeCell ref="J9:K9"/>
    <mergeCell ref="E1:K1"/>
    <mergeCell ref="A2:K2"/>
    <mergeCell ref="A3:K3"/>
    <mergeCell ref="A4:K4"/>
    <mergeCell ref="A5:K5"/>
    <mergeCell ref="A7:K7"/>
  </mergeCells>
  <printOptions/>
  <pageMargins left="0.9840277777777777" right="0.39375" top="0.7875" bottom="0.6694444444444444" header="0.5118055555555555" footer="0.5118055555555555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7"/>
  <sheetViews>
    <sheetView view="pageBreakPreview" zoomScaleSheetLayoutView="100" zoomScalePageLayoutView="0" workbookViewId="0" topLeftCell="A1">
      <selection activeCell="J77" sqref="J77"/>
    </sheetView>
  </sheetViews>
  <sheetFormatPr defaultColWidth="9.140625" defaultRowHeight="12.75"/>
  <cols>
    <col min="1" max="1" width="40.00390625" style="1" customWidth="1"/>
    <col min="2" max="4" width="5.57421875" style="1" customWidth="1"/>
    <col min="5" max="5" width="6.140625" style="1" customWidth="1"/>
    <col min="6" max="7" width="4.140625" style="1" customWidth="1"/>
    <col min="8" max="8" width="7.7109375" style="1" customWidth="1"/>
    <col min="9" max="9" width="6.28125" style="1" customWidth="1"/>
    <col min="10" max="10" width="11.8515625" style="2" customWidth="1"/>
    <col min="11" max="17" width="0" style="3" hidden="1" customWidth="1"/>
    <col min="18" max="18" width="10.28125" style="4" customWidth="1"/>
    <col min="19" max="19" width="9.140625" style="4" customWidth="1"/>
    <col min="20" max="20" width="10.140625" style="4" customWidth="1"/>
    <col min="21" max="16384" width="9.140625" style="4" customWidth="1"/>
  </cols>
  <sheetData>
    <row r="1" spans="1:17" ht="15.75">
      <c r="A1" s="5"/>
      <c r="B1" s="5"/>
      <c r="C1" s="5"/>
      <c r="D1" s="5"/>
      <c r="E1" s="99" t="s">
        <v>68</v>
      </c>
      <c r="F1" s="99"/>
      <c r="G1" s="99"/>
      <c r="H1" s="99"/>
      <c r="I1" s="99"/>
      <c r="J1" s="99"/>
      <c r="K1" s="5"/>
      <c r="L1" s="5"/>
      <c r="M1" s="5"/>
      <c r="N1" s="5"/>
      <c r="O1" s="5"/>
      <c r="P1" s="5"/>
      <c r="Q1" s="5"/>
    </row>
    <row r="2" spans="1:17" ht="15" customHeight="1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100"/>
      <c r="K2" s="43"/>
      <c r="L2" s="43"/>
      <c r="M2" s="43"/>
      <c r="N2" s="43"/>
      <c r="O2" s="43"/>
      <c r="P2" s="43"/>
      <c r="Q2" s="43"/>
    </row>
    <row r="3" spans="1:17" ht="15.75">
      <c r="A3" s="99" t="s">
        <v>84</v>
      </c>
      <c r="B3" s="99"/>
      <c r="C3" s="99"/>
      <c r="D3" s="99"/>
      <c r="E3" s="99"/>
      <c r="F3" s="99"/>
      <c r="G3" s="99"/>
      <c r="H3" s="99"/>
      <c r="I3" s="99"/>
      <c r="J3" s="99"/>
      <c r="K3" s="5"/>
      <c r="L3" s="5"/>
      <c r="M3" s="5"/>
      <c r="N3" s="5"/>
      <c r="O3" s="5"/>
      <c r="P3" s="5"/>
      <c r="Q3" s="5"/>
    </row>
    <row r="4" spans="1:17" ht="15.75">
      <c r="A4" s="99" t="s">
        <v>85</v>
      </c>
      <c r="B4" s="99"/>
      <c r="C4" s="99"/>
      <c r="D4" s="99"/>
      <c r="E4" s="99"/>
      <c r="F4" s="99"/>
      <c r="G4" s="99"/>
      <c r="H4" s="99"/>
      <c r="I4" s="99"/>
      <c r="J4" s="99"/>
      <c r="K4" s="5"/>
      <c r="L4" s="5"/>
      <c r="M4" s="5"/>
      <c r="N4" s="5"/>
      <c r="O4" s="5"/>
      <c r="P4" s="5"/>
      <c r="Q4" s="5"/>
    </row>
    <row r="5" spans="1:17" ht="15.75">
      <c r="A5" s="99" t="s">
        <v>86</v>
      </c>
      <c r="B5" s="99"/>
      <c r="C5" s="99"/>
      <c r="D5" s="99"/>
      <c r="E5" s="99"/>
      <c r="F5" s="99"/>
      <c r="G5" s="99"/>
      <c r="H5" s="99"/>
      <c r="I5" s="99"/>
      <c r="J5" s="99"/>
      <c r="K5" s="5"/>
      <c r="L5" s="5"/>
      <c r="M5" s="5"/>
      <c r="N5" s="5"/>
      <c r="O5" s="5"/>
      <c r="P5" s="5"/>
      <c r="Q5" s="5"/>
    </row>
    <row r="6" ht="12" customHeight="1"/>
    <row r="7" spans="1:17" ht="33" customHeight="1">
      <c r="A7" s="101" t="s">
        <v>118</v>
      </c>
      <c r="B7" s="101"/>
      <c r="C7" s="101"/>
      <c r="D7" s="101"/>
      <c r="E7" s="101"/>
      <c r="F7" s="101"/>
      <c r="G7" s="101"/>
      <c r="H7" s="101"/>
      <c r="I7" s="101"/>
      <c r="J7" s="101"/>
      <c r="K7" s="44"/>
      <c r="L7" s="44"/>
      <c r="M7" s="44"/>
      <c r="N7" s="44"/>
      <c r="O7" s="44"/>
      <c r="P7" s="44"/>
      <c r="Q7" s="44"/>
    </row>
    <row r="8" spans="1:17" ht="15" customHeight="1">
      <c r="A8" s="6"/>
      <c r="B8" s="6"/>
      <c r="C8" s="6"/>
      <c r="D8" s="6"/>
      <c r="E8" s="6"/>
      <c r="F8" s="6"/>
      <c r="G8" s="6"/>
      <c r="H8" s="6"/>
      <c r="I8" s="6"/>
      <c r="J8" s="7" t="s">
        <v>1</v>
      </c>
      <c r="K8" s="7"/>
      <c r="L8" s="7"/>
      <c r="M8" s="7"/>
      <c r="N8" s="7"/>
      <c r="O8" s="7"/>
      <c r="P8" s="7"/>
      <c r="Q8" s="7"/>
    </row>
    <row r="9" spans="1:17" ht="30.75" customHeight="1">
      <c r="A9" s="102" t="s">
        <v>2</v>
      </c>
      <c r="B9" s="109" t="s">
        <v>3</v>
      </c>
      <c r="C9" s="109"/>
      <c r="D9" s="109"/>
      <c r="E9" s="109"/>
      <c r="F9" s="109"/>
      <c r="G9" s="109"/>
      <c r="H9" s="109"/>
      <c r="I9" s="109"/>
      <c r="J9" s="45" t="s">
        <v>4</v>
      </c>
      <c r="K9" s="46" t="s">
        <v>4</v>
      </c>
      <c r="L9" s="47" t="s">
        <v>4</v>
      </c>
      <c r="M9" s="47" t="s">
        <v>4</v>
      </c>
      <c r="N9" s="47" t="s">
        <v>4</v>
      </c>
      <c r="O9" s="47" t="s">
        <v>4</v>
      </c>
      <c r="P9" s="47" t="s">
        <v>4</v>
      </c>
      <c r="Q9" s="48" t="s">
        <v>4</v>
      </c>
    </row>
    <row r="10" spans="1:17" ht="66" customHeight="1">
      <c r="A10" s="102"/>
      <c r="B10" s="54" t="s">
        <v>49</v>
      </c>
      <c r="C10" s="54" t="s">
        <v>5</v>
      </c>
      <c r="D10" s="54" t="s">
        <v>6</v>
      </c>
      <c r="E10" s="104" t="s">
        <v>7</v>
      </c>
      <c r="F10" s="104"/>
      <c r="G10" s="104"/>
      <c r="H10" s="104"/>
      <c r="I10" s="54" t="s">
        <v>8</v>
      </c>
      <c r="J10" s="12" t="s">
        <v>43</v>
      </c>
      <c r="K10" s="49" t="s">
        <v>44</v>
      </c>
      <c r="L10" s="49" t="s">
        <v>45</v>
      </c>
      <c r="M10" s="49"/>
      <c r="N10" s="49"/>
      <c r="O10" s="49"/>
      <c r="P10" s="49"/>
      <c r="Q10" s="49" t="s">
        <v>46</v>
      </c>
    </row>
    <row r="11" spans="1:17" ht="31.5" customHeight="1">
      <c r="A11" s="17" t="s">
        <v>11</v>
      </c>
      <c r="B11" s="10"/>
      <c r="C11" s="10"/>
      <c r="D11" s="10"/>
      <c r="E11" s="11"/>
      <c r="F11" s="11"/>
      <c r="G11" s="11"/>
      <c r="H11" s="11"/>
      <c r="I11" s="10"/>
      <c r="J11" s="50">
        <f>J12+J19</f>
        <v>9908.800000000001</v>
      </c>
      <c r="K11" s="49"/>
      <c r="L11" s="49"/>
      <c r="M11" s="49"/>
      <c r="N11" s="49"/>
      <c r="O11" s="49"/>
      <c r="P11" s="49"/>
      <c r="Q11" s="49"/>
    </row>
    <row r="12" spans="1:17" ht="31.5" customHeight="1">
      <c r="A12" s="97" t="s">
        <v>83</v>
      </c>
      <c r="B12" s="67" t="s">
        <v>74</v>
      </c>
      <c r="C12" s="68"/>
      <c r="D12" s="68"/>
      <c r="E12" s="68"/>
      <c r="F12" s="68"/>
      <c r="G12" s="69"/>
      <c r="H12" s="69"/>
      <c r="I12" s="69"/>
      <c r="J12" s="70">
        <f>J14</f>
        <v>360</v>
      </c>
      <c r="K12" s="49"/>
      <c r="L12" s="49"/>
      <c r="M12" s="49"/>
      <c r="N12" s="49"/>
      <c r="O12" s="49"/>
      <c r="P12" s="49"/>
      <c r="Q12" s="49"/>
    </row>
    <row r="13" spans="1:17" ht="31.5" customHeight="1">
      <c r="A13" s="66" t="s">
        <v>157</v>
      </c>
      <c r="B13" s="67" t="s">
        <v>74</v>
      </c>
      <c r="C13" s="72" t="s">
        <v>13</v>
      </c>
      <c r="D13" s="72" t="s">
        <v>14</v>
      </c>
      <c r="E13" s="72" t="s">
        <v>14</v>
      </c>
      <c r="F13" s="72" t="s">
        <v>15</v>
      </c>
      <c r="G13" s="98" t="s">
        <v>14</v>
      </c>
      <c r="H13" s="98" t="s">
        <v>22</v>
      </c>
      <c r="I13" s="98" t="s">
        <v>17</v>
      </c>
      <c r="J13" s="70">
        <v>360</v>
      </c>
      <c r="K13" s="49"/>
      <c r="L13" s="49"/>
      <c r="M13" s="49"/>
      <c r="N13" s="49"/>
      <c r="O13" s="49"/>
      <c r="P13" s="49"/>
      <c r="Q13" s="49"/>
    </row>
    <row r="14" spans="1:17" ht="102" customHeight="1">
      <c r="A14" s="71" t="s">
        <v>75</v>
      </c>
      <c r="B14" s="67" t="s">
        <v>74</v>
      </c>
      <c r="C14" s="72" t="s">
        <v>13</v>
      </c>
      <c r="D14" s="72" t="s">
        <v>27</v>
      </c>
      <c r="E14" s="72" t="s">
        <v>14</v>
      </c>
      <c r="F14" s="72" t="s">
        <v>15</v>
      </c>
      <c r="G14" s="72" t="s">
        <v>14</v>
      </c>
      <c r="H14" s="72" t="s">
        <v>22</v>
      </c>
      <c r="I14" s="72" t="s">
        <v>17</v>
      </c>
      <c r="J14" s="70">
        <f>J15</f>
        <v>360</v>
      </c>
      <c r="K14" s="49"/>
      <c r="L14" s="49"/>
      <c r="M14" s="49"/>
      <c r="N14" s="49"/>
      <c r="O14" s="49"/>
      <c r="P14" s="49"/>
      <c r="Q14" s="49"/>
    </row>
    <row r="15" spans="1:17" ht="24.75" customHeight="1">
      <c r="A15" s="73" t="s">
        <v>154</v>
      </c>
      <c r="B15" s="67" t="s">
        <v>74</v>
      </c>
      <c r="C15" s="72" t="s">
        <v>13</v>
      </c>
      <c r="D15" s="72" t="s">
        <v>27</v>
      </c>
      <c r="E15" s="72" t="s">
        <v>51</v>
      </c>
      <c r="F15" s="72" t="s">
        <v>15</v>
      </c>
      <c r="G15" s="72" t="s">
        <v>14</v>
      </c>
      <c r="H15" s="72" t="s">
        <v>22</v>
      </c>
      <c r="I15" s="72" t="s">
        <v>17</v>
      </c>
      <c r="J15" s="70">
        <f>J16</f>
        <v>360</v>
      </c>
      <c r="K15" s="49"/>
      <c r="L15" s="49"/>
      <c r="M15" s="49"/>
      <c r="N15" s="49"/>
      <c r="O15" s="49"/>
      <c r="P15" s="49"/>
      <c r="Q15" s="49"/>
    </row>
    <row r="16" spans="1:17" ht="31.5" customHeight="1">
      <c r="A16" s="71" t="s">
        <v>119</v>
      </c>
      <c r="B16" s="67" t="s">
        <v>74</v>
      </c>
      <c r="C16" s="72" t="s">
        <v>13</v>
      </c>
      <c r="D16" s="72" t="s">
        <v>27</v>
      </c>
      <c r="E16" s="72" t="s">
        <v>51</v>
      </c>
      <c r="F16" s="72" t="s">
        <v>15</v>
      </c>
      <c r="G16" s="72" t="s">
        <v>27</v>
      </c>
      <c r="H16" s="72" t="s">
        <v>22</v>
      </c>
      <c r="I16" s="72" t="s">
        <v>17</v>
      </c>
      <c r="J16" s="70">
        <f>J17</f>
        <v>360</v>
      </c>
      <c r="K16" s="49"/>
      <c r="L16" s="49"/>
      <c r="M16" s="49"/>
      <c r="N16" s="49"/>
      <c r="O16" s="49"/>
      <c r="P16" s="49"/>
      <c r="Q16" s="49"/>
    </row>
    <row r="17" spans="1:17" ht="42" customHeight="1">
      <c r="A17" s="71" t="s">
        <v>148</v>
      </c>
      <c r="B17" s="67" t="s">
        <v>74</v>
      </c>
      <c r="C17" s="72" t="s">
        <v>13</v>
      </c>
      <c r="D17" s="72" t="s">
        <v>27</v>
      </c>
      <c r="E17" s="72" t="s">
        <v>51</v>
      </c>
      <c r="F17" s="72" t="s">
        <v>15</v>
      </c>
      <c r="G17" s="72" t="s">
        <v>27</v>
      </c>
      <c r="H17" s="72" t="s">
        <v>76</v>
      </c>
      <c r="I17" s="72" t="s">
        <v>17</v>
      </c>
      <c r="J17" s="70">
        <f>J18</f>
        <v>360</v>
      </c>
      <c r="K17" s="49"/>
      <c r="L17" s="49"/>
      <c r="M17" s="49"/>
      <c r="N17" s="49"/>
      <c r="O17" s="49"/>
      <c r="P17" s="49"/>
      <c r="Q17" s="49"/>
    </row>
    <row r="18" spans="1:17" ht="117.75" customHeight="1">
      <c r="A18" s="77" t="s">
        <v>53</v>
      </c>
      <c r="B18" s="78" t="s">
        <v>74</v>
      </c>
      <c r="C18" s="68" t="s">
        <v>13</v>
      </c>
      <c r="D18" s="68" t="s">
        <v>27</v>
      </c>
      <c r="E18" s="68" t="s">
        <v>51</v>
      </c>
      <c r="F18" s="68" t="s">
        <v>15</v>
      </c>
      <c r="G18" s="68" t="s">
        <v>27</v>
      </c>
      <c r="H18" s="68" t="s">
        <v>76</v>
      </c>
      <c r="I18" s="68" t="s">
        <v>54</v>
      </c>
      <c r="J18" s="76">
        <v>360</v>
      </c>
      <c r="K18" s="49"/>
      <c r="L18" s="49"/>
      <c r="M18" s="49"/>
      <c r="N18" s="49"/>
      <c r="O18" s="49"/>
      <c r="P18" s="49"/>
      <c r="Q18" s="49"/>
    </row>
    <row r="19" spans="1:18" s="16" customFormat="1" ht="38.25" customHeight="1">
      <c r="A19" s="17" t="s">
        <v>81</v>
      </c>
      <c r="B19" s="55" t="s">
        <v>82</v>
      </c>
      <c r="C19" s="15"/>
      <c r="D19" s="15"/>
      <c r="E19" s="14"/>
      <c r="F19" s="14"/>
      <c r="G19" s="14"/>
      <c r="H19" s="14"/>
      <c r="I19" s="15"/>
      <c r="J19" s="50">
        <f>J20+J47+J54+J65+J71+J85+J93+J99</f>
        <v>9548.800000000001</v>
      </c>
      <c r="K19" s="51" t="str">
        <f aca="true" t="shared" si="0" ref="K19:P19">"#REF!+#REF!+#REF!+#REF!+#REF!+#REF!+#REF!+#REF!+#REF!"</f>
        <v>#REF!+#REF!+#REF!+#REF!+#REF!+#REF!+#REF!+#REF!+#REF!</v>
      </c>
      <c r="L19" s="51" t="str">
        <f t="shared" si="0"/>
        <v>#REF!+#REF!+#REF!+#REF!+#REF!+#REF!+#REF!+#REF!+#REF!</v>
      </c>
      <c r="M19" s="51" t="str">
        <f t="shared" si="0"/>
        <v>#REF!+#REF!+#REF!+#REF!+#REF!+#REF!+#REF!+#REF!+#REF!</v>
      </c>
      <c r="N19" s="51" t="str">
        <f t="shared" si="0"/>
        <v>#REF!+#REF!+#REF!+#REF!+#REF!+#REF!+#REF!+#REF!+#REF!</v>
      </c>
      <c r="O19" s="51" t="str">
        <f t="shared" si="0"/>
        <v>#REF!+#REF!+#REF!+#REF!+#REF!+#REF!+#REF!+#REF!+#REF!</v>
      </c>
      <c r="P19" s="51" t="str">
        <f t="shared" si="0"/>
        <v>#REF!+#REF!+#REF!+#REF!+#REF!+#REF!+#REF!+#REF!+#REF!</v>
      </c>
      <c r="Q19" s="51" t="e">
        <f>P19+N19+M19+L19+K19+O19</f>
        <v>#VALUE!</v>
      </c>
      <c r="R19" s="52"/>
    </row>
    <row r="20" spans="1:17" ht="40.5" customHeight="1">
      <c r="A20" s="17" t="s">
        <v>157</v>
      </c>
      <c r="B20" s="55" t="s">
        <v>82</v>
      </c>
      <c r="C20" s="18" t="s">
        <v>13</v>
      </c>
      <c r="D20" s="18" t="s">
        <v>14</v>
      </c>
      <c r="E20" s="18" t="s">
        <v>14</v>
      </c>
      <c r="F20" s="18" t="s">
        <v>15</v>
      </c>
      <c r="G20" s="18" t="s">
        <v>14</v>
      </c>
      <c r="H20" s="18" t="s">
        <v>22</v>
      </c>
      <c r="I20" s="18" t="s">
        <v>17</v>
      </c>
      <c r="J20" s="24">
        <f>J21+J36+J42</f>
        <v>2486.4</v>
      </c>
      <c r="K20" s="24"/>
      <c r="L20" s="24"/>
      <c r="M20" s="24"/>
      <c r="N20" s="24"/>
      <c r="O20" s="24"/>
      <c r="P20" s="24"/>
      <c r="Q20" s="51">
        <f>P20+N20+M20+L20+K20</f>
        <v>0</v>
      </c>
    </row>
    <row r="21" spans="1:17" s="6" customFormat="1" ht="66.75" customHeight="1">
      <c r="A21" s="17" t="s">
        <v>18</v>
      </c>
      <c r="B21" s="55" t="s">
        <v>82</v>
      </c>
      <c r="C21" s="18" t="s">
        <v>13</v>
      </c>
      <c r="D21" s="18" t="s">
        <v>19</v>
      </c>
      <c r="E21" s="18" t="s">
        <v>14</v>
      </c>
      <c r="F21" s="18" t="s">
        <v>15</v>
      </c>
      <c r="G21" s="18" t="s">
        <v>14</v>
      </c>
      <c r="H21" s="18" t="s">
        <v>22</v>
      </c>
      <c r="I21" s="18" t="s">
        <v>17</v>
      </c>
      <c r="J21" s="24">
        <f>J22</f>
        <v>815.3</v>
      </c>
      <c r="K21" s="22"/>
      <c r="L21" s="22"/>
      <c r="M21" s="22"/>
      <c r="N21" s="22"/>
      <c r="O21" s="22"/>
      <c r="P21" s="22"/>
      <c r="Q21" s="51">
        <f>P21+N21+M21+L21+K21</f>
        <v>0</v>
      </c>
    </row>
    <row r="22" spans="1:17" s="6" customFormat="1" ht="27.75" customHeight="1">
      <c r="A22" s="17" t="s">
        <v>126</v>
      </c>
      <c r="B22" s="55" t="s">
        <v>82</v>
      </c>
      <c r="C22" s="23" t="s">
        <v>13</v>
      </c>
      <c r="D22" s="23" t="s">
        <v>19</v>
      </c>
      <c r="E22" s="18" t="s">
        <v>51</v>
      </c>
      <c r="F22" s="18" t="s">
        <v>15</v>
      </c>
      <c r="G22" s="18" t="s">
        <v>14</v>
      </c>
      <c r="H22" s="18" t="s">
        <v>22</v>
      </c>
      <c r="I22" s="18" t="s">
        <v>17</v>
      </c>
      <c r="J22" s="24">
        <f>J23</f>
        <v>815.3</v>
      </c>
      <c r="K22" s="22"/>
      <c r="L22" s="22"/>
      <c r="M22" s="22"/>
      <c r="N22" s="22"/>
      <c r="O22" s="22"/>
      <c r="P22" s="22"/>
      <c r="Q22" s="51"/>
    </row>
    <row r="23" spans="1:17" s="6" customFormat="1" ht="38.25" customHeight="1">
      <c r="A23" s="17" t="s">
        <v>119</v>
      </c>
      <c r="B23" s="55" t="s">
        <v>82</v>
      </c>
      <c r="C23" s="23" t="s">
        <v>13</v>
      </c>
      <c r="D23" s="23" t="s">
        <v>19</v>
      </c>
      <c r="E23" s="18" t="s">
        <v>51</v>
      </c>
      <c r="F23" s="18" t="s">
        <v>15</v>
      </c>
      <c r="G23" s="18" t="s">
        <v>27</v>
      </c>
      <c r="H23" s="18" t="s">
        <v>22</v>
      </c>
      <c r="I23" s="18" t="s">
        <v>17</v>
      </c>
      <c r="J23" s="24">
        <f>J24+J26+J28+J30+J32+J34</f>
        <v>815.3</v>
      </c>
      <c r="K23" s="22"/>
      <c r="L23" s="22"/>
      <c r="M23" s="22"/>
      <c r="N23" s="22"/>
      <c r="O23" s="22"/>
      <c r="P23" s="22"/>
      <c r="Q23" s="51"/>
    </row>
    <row r="24" spans="1:17" s="6" customFormat="1" ht="84.75" customHeight="1">
      <c r="A24" s="17" t="s">
        <v>149</v>
      </c>
      <c r="B24" s="55" t="s">
        <v>82</v>
      </c>
      <c r="C24" s="18" t="s">
        <v>13</v>
      </c>
      <c r="D24" s="18" t="s">
        <v>19</v>
      </c>
      <c r="E24" s="18" t="s">
        <v>51</v>
      </c>
      <c r="F24" s="18" t="s">
        <v>15</v>
      </c>
      <c r="G24" s="18" t="s">
        <v>27</v>
      </c>
      <c r="H24" s="18" t="s">
        <v>112</v>
      </c>
      <c r="I24" s="18" t="s">
        <v>17</v>
      </c>
      <c r="J24" s="24">
        <f>J25</f>
        <v>39.1</v>
      </c>
      <c r="K24" s="22"/>
      <c r="L24" s="22"/>
      <c r="M24" s="22"/>
      <c r="N24" s="22"/>
      <c r="O24" s="22"/>
      <c r="P24" s="22"/>
      <c r="Q24" s="51"/>
    </row>
    <row r="25" spans="1:17" s="6" customFormat="1" ht="111" customHeight="1">
      <c r="A25" s="19" t="s">
        <v>53</v>
      </c>
      <c r="B25" s="56" t="s">
        <v>82</v>
      </c>
      <c r="C25" s="20" t="s">
        <v>13</v>
      </c>
      <c r="D25" s="20" t="s">
        <v>19</v>
      </c>
      <c r="E25" s="20" t="s">
        <v>51</v>
      </c>
      <c r="F25" s="20" t="s">
        <v>15</v>
      </c>
      <c r="G25" s="20" t="s">
        <v>27</v>
      </c>
      <c r="H25" s="20" t="s">
        <v>112</v>
      </c>
      <c r="I25" s="20" t="s">
        <v>54</v>
      </c>
      <c r="J25" s="22">
        <v>39.1</v>
      </c>
      <c r="K25" s="22"/>
      <c r="L25" s="22"/>
      <c r="M25" s="22"/>
      <c r="N25" s="22"/>
      <c r="O25" s="22"/>
      <c r="P25" s="22"/>
      <c r="Q25" s="51"/>
    </row>
    <row r="26" spans="1:17" s="6" customFormat="1" ht="81.75" customHeight="1">
      <c r="A26" s="93" t="s">
        <v>150</v>
      </c>
      <c r="B26" s="55" t="s">
        <v>82</v>
      </c>
      <c r="C26" s="18" t="s">
        <v>13</v>
      </c>
      <c r="D26" s="18" t="s">
        <v>19</v>
      </c>
      <c r="E26" s="18" t="s">
        <v>51</v>
      </c>
      <c r="F26" s="18" t="s">
        <v>15</v>
      </c>
      <c r="G26" s="18" t="s">
        <v>27</v>
      </c>
      <c r="H26" s="18" t="s">
        <v>114</v>
      </c>
      <c r="I26" s="18" t="s">
        <v>17</v>
      </c>
      <c r="J26" s="24">
        <v>15.6</v>
      </c>
      <c r="K26" s="22"/>
      <c r="L26" s="22"/>
      <c r="M26" s="22"/>
      <c r="N26" s="22"/>
      <c r="O26" s="22"/>
      <c r="P26" s="22"/>
      <c r="Q26" s="51"/>
    </row>
    <row r="27" spans="1:17" s="6" customFormat="1" ht="113.25" customHeight="1">
      <c r="A27" s="19" t="s">
        <v>53</v>
      </c>
      <c r="B27" s="56" t="s">
        <v>82</v>
      </c>
      <c r="C27" s="20" t="s">
        <v>13</v>
      </c>
      <c r="D27" s="20" t="s">
        <v>19</v>
      </c>
      <c r="E27" s="20" t="s">
        <v>51</v>
      </c>
      <c r="F27" s="20" t="s">
        <v>15</v>
      </c>
      <c r="G27" s="20" t="s">
        <v>27</v>
      </c>
      <c r="H27" s="20" t="s">
        <v>114</v>
      </c>
      <c r="I27" s="20" t="s">
        <v>54</v>
      </c>
      <c r="J27" s="22">
        <v>15.6</v>
      </c>
      <c r="K27" s="22"/>
      <c r="L27" s="22"/>
      <c r="M27" s="22"/>
      <c r="N27" s="22"/>
      <c r="O27" s="22"/>
      <c r="P27" s="22"/>
      <c r="Q27" s="51"/>
    </row>
    <row r="28" spans="1:17" s="6" customFormat="1" ht="76.5" customHeight="1">
      <c r="A28" s="17" t="s">
        <v>151</v>
      </c>
      <c r="B28" s="55" t="s">
        <v>82</v>
      </c>
      <c r="C28" s="18" t="s">
        <v>13</v>
      </c>
      <c r="D28" s="18" t="s">
        <v>19</v>
      </c>
      <c r="E28" s="18" t="s">
        <v>51</v>
      </c>
      <c r="F28" s="18" t="s">
        <v>15</v>
      </c>
      <c r="G28" s="18" t="s">
        <v>27</v>
      </c>
      <c r="H28" s="18" t="s">
        <v>113</v>
      </c>
      <c r="I28" s="18" t="s">
        <v>17</v>
      </c>
      <c r="J28" s="24">
        <f>J29</f>
        <v>15.6</v>
      </c>
      <c r="K28" s="22"/>
      <c r="L28" s="22"/>
      <c r="M28" s="22"/>
      <c r="N28" s="22"/>
      <c r="O28" s="22"/>
      <c r="P28" s="22"/>
      <c r="Q28" s="51"/>
    </row>
    <row r="29" spans="1:17" s="6" customFormat="1" ht="114.75" customHeight="1">
      <c r="A29" s="19" t="s">
        <v>53</v>
      </c>
      <c r="B29" s="56" t="s">
        <v>82</v>
      </c>
      <c r="C29" s="20" t="s">
        <v>13</v>
      </c>
      <c r="D29" s="20" t="s">
        <v>19</v>
      </c>
      <c r="E29" s="20" t="s">
        <v>51</v>
      </c>
      <c r="F29" s="20" t="s">
        <v>15</v>
      </c>
      <c r="G29" s="20" t="s">
        <v>27</v>
      </c>
      <c r="H29" s="20" t="s">
        <v>113</v>
      </c>
      <c r="I29" s="20" t="s">
        <v>54</v>
      </c>
      <c r="J29" s="22">
        <v>15.6</v>
      </c>
      <c r="K29" s="22"/>
      <c r="L29" s="22"/>
      <c r="M29" s="22"/>
      <c r="N29" s="22"/>
      <c r="O29" s="22"/>
      <c r="P29" s="22"/>
      <c r="Q29" s="51"/>
    </row>
    <row r="30" spans="1:17" s="6" customFormat="1" ht="138.75" customHeight="1">
      <c r="A30" s="17" t="s">
        <v>152</v>
      </c>
      <c r="B30" s="55" t="s">
        <v>82</v>
      </c>
      <c r="C30" s="23" t="s">
        <v>13</v>
      </c>
      <c r="D30" s="23" t="s">
        <v>19</v>
      </c>
      <c r="E30" s="23" t="s">
        <v>51</v>
      </c>
      <c r="F30" s="23" t="s">
        <v>15</v>
      </c>
      <c r="G30" s="23" t="s">
        <v>27</v>
      </c>
      <c r="H30" s="23" t="s">
        <v>115</v>
      </c>
      <c r="I30" s="23" t="s">
        <v>17</v>
      </c>
      <c r="J30" s="24">
        <f>J31</f>
        <v>171.9</v>
      </c>
      <c r="K30" s="22"/>
      <c r="L30" s="22"/>
      <c r="M30" s="22"/>
      <c r="N30" s="22"/>
      <c r="O30" s="22"/>
      <c r="P30" s="22"/>
      <c r="Q30" s="51"/>
    </row>
    <row r="31" spans="1:17" s="6" customFormat="1" ht="114.75" customHeight="1">
      <c r="A31" s="19" t="s">
        <v>53</v>
      </c>
      <c r="B31" s="56" t="s">
        <v>82</v>
      </c>
      <c r="C31" s="21" t="s">
        <v>13</v>
      </c>
      <c r="D31" s="21" t="s">
        <v>19</v>
      </c>
      <c r="E31" s="21" t="s">
        <v>51</v>
      </c>
      <c r="F31" s="21" t="s">
        <v>15</v>
      </c>
      <c r="G31" s="21" t="s">
        <v>27</v>
      </c>
      <c r="H31" s="21" t="s">
        <v>115</v>
      </c>
      <c r="I31" s="21" t="s">
        <v>54</v>
      </c>
      <c r="J31" s="22">
        <v>171.9</v>
      </c>
      <c r="K31" s="22"/>
      <c r="L31" s="22"/>
      <c r="M31" s="22"/>
      <c r="N31" s="22"/>
      <c r="O31" s="22"/>
      <c r="P31" s="22"/>
      <c r="Q31" s="51"/>
    </row>
    <row r="32" spans="1:17" s="6" customFormat="1" ht="100.5" customHeight="1">
      <c r="A32" s="17" t="s">
        <v>153</v>
      </c>
      <c r="B32" s="55" t="s">
        <v>82</v>
      </c>
      <c r="C32" s="23" t="s">
        <v>13</v>
      </c>
      <c r="D32" s="23" t="s">
        <v>19</v>
      </c>
      <c r="E32" s="23" t="s">
        <v>51</v>
      </c>
      <c r="F32" s="23" t="s">
        <v>15</v>
      </c>
      <c r="G32" s="23" t="s">
        <v>27</v>
      </c>
      <c r="H32" s="23" t="s">
        <v>116</v>
      </c>
      <c r="I32" s="23" t="s">
        <v>17</v>
      </c>
      <c r="J32" s="24">
        <f>J33</f>
        <v>31.2</v>
      </c>
      <c r="K32" s="22"/>
      <c r="L32" s="22"/>
      <c r="M32" s="22"/>
      <c r="N32" s="22"/>
      <c r="O32" s="22"/>
      <c r="P32" s="22"/>
      <c r="Q32" s="51"/>
    </row>
    <row r="33" spans="1:17" s="6" customFormat="1" ht="114.75" customHeight="1">
      <c r="A33" s="19" t="s">
        <v>53</v>
      </c>
      <c r="B33" s="56" t="s">
        <v>82</v>
      </c>
      <c r="C33" s="21" t="s">
        <v>13</v>
      </c>
      <c r="D33" s="21" t="s">
        <v>19</v>
      </c>
      <c r="E33" s="21" t="s">
        <v>51</v>
      </c>
      <c r="F33" s="21" t="s">
        <v>15</v>
      </c>
      <c r="G33" s="21" t="s">
        <v>27</v>
      </c>
      <c r="H33" s="21" t="s">
        <v>116</v>
      </c>
      <c r="I33" s="21" t="s">
        <v>54</v>
      </c>
      <c r="J33" s="22">
        <v>31.2</v>
      </c>
      <c r="K33" s="22"/>
      <c r="L33" s="22"/>
      <c r="M33" s="22"/>
      <c r="N33" s="22"/>
      <c r="O33" s="22"/>
      <c r="P33" s="22"/>
      <c r="Q33" s="51"/>
    </row>
    <row r="34" spans="1:17" s="6" customFormat="1" ht="15.75">
      <c r="A34" s="17" t="s">
        <v>52</v>
      </c>
      <c r="B34" s="55" t="s">
        <v>82</v>
      </c>
      <c r="C34" s="23" t="s">
        <v>13</v>
      </c>
      <c r="D34" s="23" t="s">
        <v>19</v>
      </c>
      <c r="E34" s="23" t="s">
        <v>51</v>
      </c>
      <c r="F34" s="23" t="s">
        <v>15</v>
      </c>
      <c r="G34" s="23" t="s">
        <v>27</v>
      </c>
      <c r="H34" s="23" t="s">
        <v>108</v>
      </c>
      <c r="I34" s="23" t="s">
        <v>17</v>
      </c>
      <c r="J34" s="24">
        <f>J35</f>
        <v>541.9</v>
      </c>
      <c r="K34" s="22"/>
      <c r="L34" s="22"/>
      <c r="M34" s="22"/>
      <c r="N34" s="22"/>
      <c r="O34" s="22"/>
      <c r="P34" s="22"/>
      <c r="Q34" s="51">
        <f>P34+N34+M34+L34+K34</f>
        <v>0</v>
      </c>
    </row>
    <row r="35" spans="1:17" s="6" customFormat="1" ht="112.5" customHeight="1">
      <c r="A35" s="19" t="s">
        <v>53</v>
      </c>
      <c r="B35" s="56" t="s">
        <v>82</v>
      </c>
      <c r="C35" s="21" t="s">
        <v>13</v>
      </c>
      <c r="D35" s="21" t="s">
        <v>19</v>
      </c>
      <c r="E35" s="21" t="s">
        <v>51</v>
      </c>
      <c r="F35" s="21" t="s">
        <v>15</v>
      </c>
      <c r="G35" s="21" t="s">
        <v>27</v>
      </c>
      <c r="H35" s="21" t="s">
        <v>108</v>
      </c>
      <c r="I35" s="21" t="s">
        <v>54</v>
      </c>
      <c r="J35" s="22">
        <v>541.9</v>
      </c>
      <c r="K35" s="22"/>
      <c r="L35" s="22"/>
      <c r="M35" s="22"/>
      <c r="N35" s="22"/>
      <c r="O35" s="22"/>
      <c r="P35" s="22"/>
      <c r="Q35" s="51"/>
    </row>
    <row r="36" spans="1:17" ht="94.5">
      <c r="A36" s="17" t="s">
        <v>20</v>
      </c>
      <c r="B36" s="55" t="s">
        <v>82</v>
      </c>
      <c r="C36" s="18" t="s">
        <v>13</v>
      </c>
      <c r="D36" s="18" t="s">
        <v>21</v>
      </c>
      <c r="E36" s="23" t="s">
        <v>14</v>
      </c>
      <c r="F36" s="23" t="s">
        <v>15</v>
      </c>
      <c r="G36" s="23" t="s">
        <v>14</v>
      </c>
      <c r="H36" s="23" t="s">
        <v>22</v>
      </c>
      <c r="I36" s="23" t="s">
        <v>17</v>
      </c>
      <c r="J36" s="24">
        <v>1670.8</v>
      </c>
      <c r="K36" s="22"/>
      <c r="L36" s="22"/>
      <c r="M36" s="22"/>
      <c r="N36" s="22"/>
      <c r="O36" s="22"/>
      <c r="P36" s="22"/>
      <c r="Q36" s="51">
        <f>P36+N36+M36+L36+K36</f>
        <v>0</v>
      </c>
    </row>
    <row r="37" spans="1:17" ht="15.75">
      <c r="A37" s="17" t="s">
        <v>154</v>
      </c>
      <c r="B37" s="55" t="s">
        <v>82</v>
      </c>
      <c r="C37" s="23" t="s">
        <v>13</v>
      </c>
      <c r="D37" s="23" t="s">
        <v>21</v>
      </c>
      <c r="E37" s="23" t="s">
        <v>51</v>
      </c>
      <c r="F37" s="23" t="s">
        <v>15</v>
      </c>
      <c r="G37" s="23" t="s">
        <v>14</v>
      </c>
      <c r="H37" s="23" t="s">
        <v>22</v>
      </c>
      <c r="I37" s="23" t="s">
        <v>17</v>
      </c>
      <c r="J37" s="24">
        <v>1670.8</v>
      </c>
      <c r="K37" s="22"/>
      <c r="L37" s="22"/>
      <c r="M37" s="22"/>
      <c r="N37" s="22"/>
      <c r="O37" s="22"/>
      <c r="P37" s="22"/>
      <c r="Q37" s="51"/>
    </row>
    <row r="38" spans="1:17" ht="31.5">
      <c r="A38" s="17" t="s">
        <v>119</v>
      </c>
      <c r="B38" s="55" t="s">
        <v>82</v>
      </c>
      <c r="C38" s="23" t="s">
        <v>13</v>
      </c>
      <c r="D38" s="23" t="s">
        <v>21</v>
      </c>
      <c r="E38" s="23" t="s">
        <v>51</v>
      </c>
      <c r="F38" s="23" t="s">
        <v>15</v>
      </c>
      <c r="G38" s="23" t="s">
        <v>27</v>
      </c>
      <c r="H38" s="23" t="s">
        <v>22</v>
      </c>
      <c r="I38" s="23" t="s">
        <v>17</v>
      </c>
      <c r="J38" s="24">
        <v>1670.8</v>
      </c>
      <c r="K38" s="22"/>
      <c r="L38" s="22"/>
      <c r="M38" s="22"/>
      <c r="N38" s="22"/>
      <c r="O38" s="22"/>
      <c r="P38" s="22"/>
      <c r="Q38" s="51"/>
    </row>
    <row r="39" spans="1:17" ht="110.25">
      <c r="A39" s="19" t="s">
        <v>53</v>
      </c>
      <c r="B39" s="56" t="s">
        <v>82</v>
      </c>
      <c r="C39" s="21" t="s">
        <v>13</v>
      </c>
      <c r="D39" s="21" t="s">
        <v>21</v>
      </c>
      <c r="E39" s="21" t="s">
        <v>51</v>
      </c>
      <c r="F39" s="21" t="s">
        <v>15</v>
      </c>
      <c r="G39" s="21" t="s">
        <v>27</v>
      </c>
      <c r="H39" s="21" t="s">
        <v>55</v>
      </c>
      <c r="I39" s="21" t="s">
        <v>54</v>
      </c>
      <c r="J39" s="22">
        <v>1119</v>
      </c>
      <c r="K39" s="22"/>
      <c r="L39" s="22">
        <v>18996.6</v>
      </c>
      <c r="M39" s="22"/>
      <c r="N39" s="22"/>
      <c r="O39" s="22"/>
      <c r="P39" s="22"/>
      <c r="Q39" s="51">
        <f>P39+N39+M39+L39+K39</f>
        <v>18996.6</v>
      </c>
    </row>
    <row r="40" spans="1:17" ht="47.25">
      <c r="A40" s="19" t="s">
        <v>59</v>
      </c>
      <c r="B40" s="56" t="s">
        <v>82</v>
      </c>
      <c r="C40" s="21" t="s">
        <v>13</v>
      </c>
      <c r="D40" s="21" t="s">
        <v>21</v>
      </c>
      <c r="E40" s="21" t="s">
        <v>51</v>
      </c>
      <c r="F40" s="21" t="s">
        <v>15</v>
      </c>
      <c r="G40" s="21" t="s">
        <v>27</v>
      </c>
      <c r="H40" s="21" t="s">
        <v>55</v>
      </c>
      <c r="I40" s="21" t="s">
        <v>60</v>
      </c>
      <c r="J40" s="22">
        <v>547.2</v>
      </c>
      <c r="K40" s="22"/>
      <c r="L40" s="22"/>
      <c r="M40" s="22"/>
      <c r="N40" s="22"/>
      <c r="O40" s="22"/>
      <c r="P40" s="22"/>
      <c r="Q40" s="51"/>
    </row>
    <row r="41" spans="1:17" ht="15.75">
      <c r="A41" s="19" t="s">
        <v>56</v>
      </c>
      <c r="B41" s="56" t="s">
        <v>82</v>
      </c>
      <c r="C41" s="21" t="s">
        <v>13</v>
      </c>
      <c r="D41" s="21" t="s">
        <v>21</v>
      </c>
      <c r="E41" s="21" t="s">
        <v>51</v>
      </c>
      <c r="F41" s="21" t="s">
        <v>15</v>
      </c>
      <c r="G41" s="21" t="s">
        <v>27</v>
      </c>
      <c r="H41" s="21" t="s">
        <v>55</v>
      </c>
      <c r="I41" s="20" t="s">
        <v>57</v>
      </c>
      <c r="J41" s="22">
        <v>4.6</v>
      </c>
      <c r="K41" s="22"/>
      <c r="L41" s="22">
        <v>307.7</v>
      </c>
      <c r="M41" s="22"/>
      <c r="N41" s="22"/>
      <c r="O41" s="22"/>
      <c r="P41" s="22"/>
      <c r="Q41" s="51">
        <f>P41+N41+M41+L41+K41</f>
        <v>307.7</v>
      </c>
    </row>
    <row r="42" spans="1:17" ht="31.5">
      <c r="A42" s="83" t="s">
        <v>23</v>
      </c>
      <c r="B42" s="80" t="s">
        <v>82</v>
      </c>
      <c r="C42" s="81" t="s">
        <v>13</v>
      </c>
      <c r="D42" s="81" t="s">
        <v>24</v>
      </c>
      <c r="E42" s="81" t="s">
        <v>14</v>
      </c>
      <c r="F42" s="81" t="s">
        <v>15</v>
      </c>
      <c r="G42" s="81" t="s">
        <v>14</v>
      </c>
      <c r="H42" s="81" t="s">
        <v>22</v>
      </c>
      <c r="I42" s="81" t="s">
        <v>17</v>
      </c>
      <c r="J42" s="82">
        <f>J45</f>
        <v>0.3</v>
      </c>
      <c r="K42" s="22"/>
      <c r="L42" s="22"/>
      <c r="M42" s="22"/>
      <c r="N42" s="22"/>
      <c r="O42" s="22"/>
      <c r="P42" s="22"/>
      <c r="Q42" s="51"/>
    </row>
    <row r="43" spans="1:17" ht="15.75">
      <c r="A43" s="83" t="s">
        <v>126</v>
      </c>
      <c r="B43" s="80" t="s">
        <v>82</v>
      </c>
      <c r="C43" s="81" t="s">
        <v>13</v>
      </c>
      <c r="D43" s="81" t="s">
        <v>24</v>
      </c>
      <c r="E43" s="81" t="s">
        <v>51</v>
      </c>
      <c r="F43" s="81" t="s">
        <v>15</v>
      </c>
      <c r="G43" s="81" t="s">
        <v>14</v>
      </c>
      <c r="H43" s="81" t="s">
        <v>22</v>
      </c>
      <c r="I43" s="81" t="s">
        <v>17</v>
      </c>
      <c r="J43" s="82">
        <v>0.3</v>
      </c>
      <c r="K43" s="22"/>
      <c r="L43" s="22"/>
      <c r="M43" s="22"/>
      <c r="N43" s="22"/>
      <c r="O43" s="22"/>
      <c r="P43" s="22"/>
      <c r="Q43" s="51"/>
    </row>
    <row r="44" spans="1:17" ht="31.5">
      <c r="A44" s="83" t="s">
        <v>119</v>
      </c>
      <c r="B44" s="80" t="s">
        <v>82</v>
      </c>
      <c r="C44" s="81" t="s">
        <v>13</v>
      </c>
      <c r="D44" s="81" t="s">
        <v>24</v>
      </c>
      <c r="E44" s="81" t="s">
        <v>51</v>
      </c>
      <c r="F44" s="81" t="s">
        <v>15</v>
      </c>
      <c r="G44" s="81" t="s">
        <v>27</v>
      </c>
      <c r="H44" s="81" t="s">
        <v>22</v>
      </c>
      <c r="I44" s="81" t="s">
        <v>17</v>
      </c>
      <c r="J44" s="82">
        <v>0.3</v>
      </c>
      <c r="K44" s="22"/>
      <c r="L44" s="22"/>
      <c r="M44" s="22"/>
      <c r="N44" s="22"/>
      <c r="O44" s="22"/>
      <c r="P44" s="22"/>
      <c r="Q44" s="51"/>
    </row>
    <row r="45" spans="1:17" ht="93" customHeight="1">
      <c r="A45" s="83" t="s">
        <v>155</v>
      </c>
      <c r="B45" s="80" t="s">
        <v>82</v>
      </c>
      <c r="C45" s="81" t="s">
        <v>13</v>
      </c>
      <c r="D45" s="81" t="s">
        <v>24</v>
      </c>
      <c r="E45" s="81" t="s">
        <v>51</v>
      </c>
      <c r="F45" s="81" t="s">
        <v>15</v>
      </c>
      <c r="G45" s="81" t="s">
        <v>27</v>
      </c>
      <c r="H45" s="81" t="s">
        <v>58</v>
      </c>
      <c r="I45" s="81" t="s">
        <v>17</v>
      </c>
      <c r="J45" s="82">
        <f>J46</f>
        <v>0.3</v>
      </c>
      <c r="K45" s="22"/>
      <c r="L45" s="22"/>
      <c r="M45" s="22"/>
      <c r="N45" s="22"/>
      <c r="O45" s="22"/>
      <c r="P45" s="22"/>
      <c r="Q45" s="51"/>
    </row>
    <row r="46" spans="1:17" ht="54.75" customHeight="1">
      <c r="A46" s="84" t="s">
        <v>59</v>
      </c>
      <c r="B46" s="85" t="s">
        <v>82</v>
      </c>
      <c r="C46" s="86" t="s">
        <v>13</v>
      </c>
      <c r="D46" s="86" t="s">
        <v>24</v>
      </c>
      <c r="E46" s="86" t="s">
        <v>51</v>
      </c>
      <c r="F46" s="86" t="s">
        <v>15</v>
      </c>
      <c r="G46" s="86" t="s">
        <v>27</v>
      </c>
      <c r="H46" s="86" t="s">
        <v>58</v>
      </c>
      <c r="I46" s="86" t="s">
        <v>60</v>
      </c>
      <c r="J46" s="87">
        <v>0.3</v>
      </c>
      <c r="K46" s="22"/>
      <c r="L46" s="22"/>
      <c r="M46" s="22"/>
      <c r="N46" s="22"/>
      <c r="O46" s="22"/>
      <c r="P46" s="22"/>
      <c r="Q46" s="51"/>
    </row>
    <row r="47" spans="1:17" s="6" customFormat="1" ht="15.75">
      <c r="A47" s="83" t="s">
        <v>158</v>
      </c>
      <c r="B47" s="80" t="s">
        <v>82</v>
      </c>
      <c r="C47" s="81" t="s">
        <v>19</v>
      </c>
      <c r="D47" s="81" t="s">
        <v>14</v>
      </c>
      <c r="E47" s="81" t="s">
        <v>14</v>
      </c>
      <c r="F47" s="81" t="s">
        <v>15</v>
      </c>
      <c r="G47" s="81" t="s">
        <v>14</v>
      </c>
      <c r="H47" s="81" t="s">
        <v>22</v>
      </c>
      <c r="I47" s="81" t="s">
        <v>17</v>
      </c>
      <c r="J47" s="82">
        <v>230</v>
      </c>
      <c r="K47" s="24"/>
      <c r="L47" s="24"/>
      <c r="M47" s="24"/>
      <c r="N47" s="24"/>
      <c r="O47" s="24"/>
      <c r="P47" s="24"/>
      <c r="Q47" s="51">
        <f>P47+N47+M47+L47+K47</f>
        <v>0</v>
      </c>
    </row>
    <row r="48" spans="1:17" s="6" customFormat="1" ht="31.5">
      <c r="A48" s="79" t="s">
        <v>26</v>
      </c>
      <c r="B48" s="80" t="s">
        <v>82</v>
      </c>
      <c r="C48" s="81" t="s">
        <v>19</v>
      </c>
      <c r="D48" s="81" t="s">
        <v>27</v>
      </c>
      <c r="E48" s="81" t="s">
        <v>14</v>
      </c>
      <c r="F48" s="81" t="s">
        <v>15</v>
      </c>
      <c r="G48" s="81" t="s">
        <v>14</v>
      </c>
      <c r="H48" s="81" t="s">
        <v>22</v>
      </c>
      <c r="I48" s="81" t="s">
        <v>17</v>
      </c>
      <c r="J48" s="82">
        <v>230</v>
      </c>
      <c r="K48" s="22"/>
      <c r="L48" s="22"/>
      <c r="M48" s="22"/>
      <c r="N48" s="22"/>
      <c r="O48" s="22"/>
      <c r="P48" s="22"/>
      <c r="Q48" s="51">
        <f>P48+N48+M48+L48+K48</f>
        <v>0</v>
      </c>
    </row>
    <row r="49" spans="1:17" s="6" customFormat="1" ht="15.75">
      <c r="A49" s="83" t="s">
        <v>154</v>
      </c>
      <c r="B49" s="80" t="s">
        <v>82</v>
      </c>
      <c r="C49" s="81" t="s">
        <v>19</v>
      </c>
      <c r="D49" s="81" t="s">
        <v>27</v>
      </c>
      <c r="E49" s="81" t="s">
        <v>51</v>
      </c>
      <c r="F49" s="81" t="s">
        <v>15</v>
      </c>
      <c r="G49" s="81" t="s">
        <v>14</v>
      </c>
      <c r="H49" s="81" t="s">
        <v>22</v>
      </c>
      <c r="I49" s="81" t="s">
        <v>17</v>
      </c>
      <c r="J49" s="82">
        <v>230</v>
      </c>
      <c r="K49" s="22"/>
      <c r="L49" s="22"/>
      <c r="M49" s="22"/>
      <c r="N49" s="22"/>
      <c r="O49" s="22"/>
      <c r="P49" s="22"/>
      <c r="Q49" s="51"/>
    </row>
    <row r="50" spans="1:17" s="6" customFormat="1" ht="39" customHeight="1">
      <c r="A50" s="83" t="s">
        <v>119</v>
      </c>
      <c r="B50" s="80" t="s">
        <v>82</v>
      </c>
      <c r="C50" s="81" t="s">
        <v>19</v>
      </c>
      <c r="D50" s="81" t="s">
        <v>27</v>
      </c>
      <c r="E50" s="81" t="s">
        <v>51</v>
      </c>
      <c r="F50" s="81" t="s">
        <v>15</v>
      </c>
      <c r="G50" s="81" t="s">
        <v>27</v>
      </c>
      <c r="H50" s="81" t="s">
        <v>22</v>
      </c>
      <c r="I50" s="81" t="s">
        <v>17</v>
      </c>
      <c r="J50" s="82">
        <v>230</v>
      </c>
      <c r="K50" s="22"/>
      <c r="L50" s="22"/>
      <c r="M50" s="22"/>
      <c r="N50" s="22"/>
      <c r="O50" s="22"/>
      <c r="P50" s="22"/>
      <c r="Q50" s="51"/>
    </row>
    <row r="51" spans="1:17" s="6" customFormat="1" ht="50.25" customHeight="1">
      <c r="A51" s="83" t="s">
        <v>156</v>
      </c>
      <c r="B51" s="80" t="s">
        <v>82</v>
      </c>
      <c r="C51" s="81" t="s">
        <v>19</v>
      </c>
      <c r="D51" s="81" t="s">
        <v>27</v>
      </c>
      <c r="E51" s="81" t="s">
        <v>51</v>
      </c>
      <c r="F51" s="81" t="s">
        <v>15</v>
      </c>
      <c r="G51" s="81" t="s">
        <v>27</v>
      </c>
      <c r="H51" s="81" t="s">
        <v>61</v>
      </c>
      <c r="I51" s="81" t="s">
        <v>17</v>
      </c>
      <c r="J51" s="82">
        <v>230</v>
      </c>
      <c r="K51" s="22"/>
      <c r="L51" s="22"/>
      <c r="M51" s="22"/>
      <c r="N51" s="22"/>
      <c r="O51" s="22"/>
      <c r="P51" s="22"/>
      <c r="Q51" s="51"/>
    </row>
    <row r="52" spans="1:17" s="6" customFormat="1" ht="115.5" customHeight="1">
      <c r="A52" s="84" t="s">
        <v>53</v>
      </c>
      <c r="B52" s="85" t="s">
        <v>82</v>
      </c>
      <c r="C52" s="86" t="s">
        <v>19</v>
      </c>
      <c r="D52" s="86" t="s">
        <v>27</v>
      </c>
      <c r="E52" s="86" t="s">
        <v>51</v>
      </c>
      <c r="F52" s="86" t="s">
        <v>15</v>
      </c>
      <c r="G52" s="86" t="s">
        <v>27</v>
      </c>
      <c r="H52" s="86" t="s">
        <v>61</v>
      </c>
      <c r="I52" s="86" t="s">
        <v>54</v>
      </c>
      <c r="J52" s="87">
        <v>203.1</v>
      </c>
      <c r="K52" s="22"/>
      <c r="L52" s="22"/>
      <c r="M52" s="22"/>
      <c r="N52" s="22"/>
      <c r="O52" s="22"/>
      <c r="P52" s="22"/>
      <c r="Q52" s="51"/>
    </row>
    <row r="53" spans="1:17" ht="47.25">
      <c r="A53" s="84" t="s">
        <v>59</v>
      </c>
      <c r="B53" s="85" t="s">
        <v>82</v>
      </c>
      <c r="C53" s="86" t="s">
        <v>19</v>
      </c>
      <c r="D53" s="86" t="s">
        <v>27</v>
      </c>
      <c r="E53" s="86" t="s">
        <v>51</v>
      </c>
      <c r="F53" s="86" t="s">
        <v>15</v>
      </c>
      <c r="G53" s="86" t="s">
        <v>27</v>
      </c>
      <c r="H53" s="86" t="s">
        <v>61</v>
      </c>
      <c r="I53" s="86" t="s">
        <v>60</v>
      </c>
      <c r="J53" s="87">
        <v>26.9</v>
      </c>
      <c r="K53" s="22"/>
      <c r="L53" s="22"/>
      <c r="M53" s="22"/>
      <c r="N53" s="22"/>
      <c r="O53" s="22"/>
      <c r="P53" s="22"/>
      <c r="Q53" s="51"/>
    </row>
    <row r="54" spans="1:17" ht="63">
      <c r="A54" s="26" t="s">
        <v>159</v>
      </c>
      <c r="B54" s="55" t="s">
        <v>82</v>
      </c>
      <c r="C54" s="23" t="s">
        <v>27</v>
      </c>
      <c r="D54" s="23" t="s">
        <v>14</v>
      </c>
      <c r="E54" s="23" t="s">
        <v>14</v>
      </c>
      <c r="F54" s="23" t="s">
        <v>15</v>
      </c>
      <c r="G54" s="23" t="s">
        <v>14</v>
      </c>
      <c r="H54" s="23" t="s">
        <v>22</v>
      </c>
      <c r="I54" s="23" t="s">
        <v>17</v>
      </c>
      <c r="J54" s="24">
        <f>J55+J60</f>
        <v>776.5</v>
      </c>
      <c r="K54" s="22"/>
      <c r="L54" s="22"/>
      <c r="M54" s="22"/>
      <c r="N54" s="22"/>
      <c r="O54" s="22"/>
      <c r="P54" s="22"/>
      <c r="Q54" s="51"/>
    </row>
    <row r="55" spans="1:17" ht="63">
      <c r="A55" s="26" t="s">
        <v>29</v>
      </c>
      <c r="B55" s="55" t="s">
        <v>82</v>
      </c>
      <c r="C55" s="23" t="s">
        <v>27</v>
      </c>
      <c r="D55" s="23" t="s">
        <v>30</v>
      </c>
      <c r="E55" s="23" t="s">
        <v>14</v>
      </c>
      <c r="F55" s="23" t="s">
        <v>15</v>
      </c>
      <c r="G55" s="23" t="s">
        <v>14</v>
      </c>
      <c r="H55" s="23" t="s">
        <v>22</v>
      </c>
      <c r="I55" s="23" t="s">
        <v>17</v>
      </c>
      <c r="J55" s="24">
        <f>J56</f>
        <v>66.5</v>
      </c>
      <c r="K55" s="22"/>
      <c r="L55" s="22"/>
      <c r="M55" s="22"/>
      <c r="N55" s="22"/>
      <c r="O55" s="22"/>
      <c r="P55" s="22"/>
      <c r="Q55" s="51"/>
    </row>
    <row r="56" spans="1:17" ht="15.75">
      <c r="A56" s="17" t="s">
        <v>154</v>
      </c>
      <c r="B56" s="55" t="s">
        <v>82</v>
      </c>
      <c r="C56" s="23" t="s">
        <v>27</v>
      </c>
      <c r="D56" s="23" t="s">
        <v>30</v>
      </c>
      <c r="E56" s="23" t="s">
        <v>51</v>
      </c>
      <c r="F56" s="23" t="s">
        <v>15</v>
      </c>
      <c r="G56" s="23" t="s">
        <v>14</v>
      </c>
      <c r="H56" s="23" t="s">
        <v>22</v>
      </c>
      <c r="I56" s="23" t="s">
        <v>17</v>
      </c>
      <c r="J56" s="24">
        <f>J57</f>
        <v>66.5</v>
      </c>
      <c r="K56" s="22"/>
      <c r="L56" s="22"/>
      <c r="M56" s="22"/>
      <c r="N56" s="22"/>
      <c r="O56" s="22"/>
      <c r="P56" s="22"/>
      <c r="Q56" s="51"/>
    </row>
    <row r="57" spans="1:17" ht="31.5">
      <c r="A57" s="17" t="s">
        <v>125</v>
      </c>
      <c r="B57" s="55" t="s">
        <v>82</v>
      </c>
      <c r="C57" s="23" t="s">
        <v>27</v>
      </c>
      <c r="D57" s="23" t="s">
        <v>30</v>
      </c>
      <c r="E57" s="23" t="s">
        <v>51</v>
      </c>
      <c r="F57" s="23" t="s">
        <v>15</v>
      </c>
      <c r="G57" s="23" t="s">
        <v>32</v>
      </c>
      <c r="H57" s="23" t="s">
        <v>22</v>
      </c>
      <c r="I57" s="23" t="s">
        <v>17</v>
      </c>
      <c r="J57" s="24">
        <v>66.5</v>
      </c>
      <c r="K57" s="22"/>
      <c r="L57" s="22"/>
      <c r="M57" s="22"/>
      <c r="N57" s="22"/>
      <c r="O57" s="22"/>
      <c r="P57" s="22"/>
      <c r="Q57" s="51"/>
    </row>
    <row r="58" spans="1:17" ht="83.25" customHeight="1">
      <c r="A58" s="26" t="s">
        <v>160</v>
      </c>
      <c r="B58" s="55" t="s">
        <v>82</v>
      </c>
      <c r="C58" s="23" t="s">
        <v>27</v>
      </c>
      <c r="D58" s="23" t="s">
        <v>30</v>
      </c>
      <c r="E58" s="23" t="s">
        <v>51</v>
      </c>
      <c r="F58" s="23" t="s">
        <v>15</v>
      </c>
      <c r="G58" s="23" t="s">
        <v>32</v>
      </c>
      <c r="H58" s="23" t="s">
        <v>109</v>
      </c>
      <c r="I58" s="23" t="s">
        <v>17</v>
      </c>
      <c r="J58" s="24">
        <v>66.5</v>
      </c>
      <c r="K58" s="22"/>
      <c r="L58" s="22"/>
      <c r="M58" s="22"/>
      <c r="N58" s="22"/>
      <c r="O58" s="22"/>
      <c r="P58" s="22"/>
      <c r="Q58" s="51"/>
    </row>
    <row r="59" spans="1:17" ht="47.25">
      <c r="A59" s="19" t="s">
        <v>59</v>
      </c>
      <c r="B59" s="56" t="s">
        <v>82</v>
      </c>
      <c r="C59" s="21" t="s">
        <v>27</v>
      </c>
      <c r="D59" s="21" t="s">
        <v>30</v>
      </c>
      <c r="E59" s="21" t="s">
        <v>51</v>
      </c>
      <c r="F59" s="21" t="s">
        <v>15</v>
      </c>
      <c r="G59" s="21" t="s">
        <v>32</v>
      </c>
      <c r="H59" s="21" t="s">
        <v>109</v>
      </c>
      <c r="I59" s="21" t="s">
        <v>60</v>
      </c>
      <c r="J59" s="22">
        <v>66.5</v>
      </c>
      <c r="K59" s="22"/>
      <c r="L59" s="22"/>
      <c r="M59" s="22"/>
      <c r="N59" s="22"/>
      <c r="O59" s="22"/>
      <c r="P59" s="22"/>
      <c r="Q59" s="51"/>
    </row>
    <row r="60" spans="1:17" ht="31.5">
      <c r="A60" s="26" t="s">
        <v>87</v>
      </c>
      <c r="B60" s="55" t="s">
        <v>82</v>
      </c>
      <c r="C60" s="23" t="s">
        <v>27</v>
      </c>
      <c r="D60" s="23" t="s">
        <v>65</v>
      </c>
      <c r="E60" s="23" t="s">
        <v>14</v>
      </c>
      <c r="F60" s="23" t="s">
        <v>15</v>
      </c>
      <c r="G60" s="23" t="s">
        <v>14</v>
      </c>
      <c r="H60" s="23" t="s">
        <v>22</v>
      </c>
      <c r="I60" s="23" t="s">
        <v>17</v>
      </c>
      <c r="J60" s="24">
        <v>710</v>
      </c>
      <c r="K60" s="22"/>
      <c r="L60" s="22"/>
      <c r="M60" s="22"/>
      <c r="N60" s="22"/>
      <c r="O60" s="22"/>
      <c r="P60" s="22"/>
      <c r="Q60" s="51"/>
    </row>
    <row r="61" spans="1:17" ht="15.75">
      <c r="A61" s="17" t="s">
        <v>154</v>
      </c>
      <c r="B61" s="55" t="s">
        <v>82</v>
      </c>
      <c r="C61" s="23" t="s">
        <v>27</v>
      </c>
      <c r="D61" s="23" t="s">
        <v>65</v>
      </c>
      <c r="E61" s="23" t="s">
        <v>51</v>
      </c>
      <c r="F61" s="23" t="s">
        <v>15</v>
      </c>
      <c r="G61" s="23" t="s">
        <v>14</v>
      </c>
      <c r="H61" s="23" t="s">
        <v>22</v>
      </c>
      <c r="I61" s="23" t="s">
        <v>17</v>
      </c>
      <c r="J61" s="24">
        <v>710</v>
      </c>
      <c r="K61" s="22"/>
      <c r="L61" s="22"/>
      <c r="M61" s="22"/>
      <c r="N61" s="22"/>
      <c r="O61" s="22"/>
      <c r="P61" s="22"/>
      <c r="Q61" s="51"/>
    </row>
    <row r="62" spans="1:17" ht="31.5">
      <c r="A62" s="17" t="s">
        <v>125</v>
      </c>
      <c r="B62" s="55" t="s">
        <v>82</v>
      </c>
      <c r="C62" s="23" t="s">
        <v>27</v>
      </c>
      <c r="D62" s="23" t="s">
        <v>65</v>
      </c>
      <c r="E62" s="23" t="s">
        <v>51</v>
      </c>
      <c r="F62" s="23" t="s">
        <v>15</v>
      </c>
      <c r="G62" s="23" t="s">
        <v>32</v>
      </c>
      <c r="H62" s="23" t="s">
        <v>22</v>
      </c>
      <c r="I62" s="23" t="s">
        <v>17</v>
      </c>
      <c r="J62" s="24">
        <v>710</v>
      </c>
      <c r="K62" s="22"/>
      <c r="L62" s="22"/>
      <c r="M62" s="22"/>
      <c r="N62" s="22"/>
      <c r="O62" s="22"/>
      <c r="P62" s="22"/>
      <c r="Q62" s="51"/>
    </row>
    <row r="63" spans="1:17" ht="87" customHeight="1">
      <c r="A63" s="26" t="s">
        <v>160</v>
      </c>
      <c r="B63" s="55" t="s">
        <v>82</v>
      </c>
      <c r="C63" s="23" t="s">
        <v>27</v>
      </c>
      <c r="D63" s="23" t="s">
        <v>65</v>
      </c>
      <c r="E63" s="23" t="s">
        <v>51</v>
      </c>
      <c r="F63" s="23" t="s">
        <v>15</v>
      </c>
      <c r="G63" s="23" t="s">
        <v>32</v>
      </c>
      <c r="H63" s="23" t="s">
        <v>109</v>
      </c>
      <c r="I63" s="23" t="s">
        <v>17</v>
      </c>
      <c r="J63" s="24">
        <v>710</v>
      </c>
      <c r="K63" s="22"/>
      <c r="L63" s="22"/>
      <c r="M63" s="22"/>
      <c r="N63" s="22"/>
      <c r="O63" s="22"/>
      <c r="P63" s="22"/>
      <c r="Q63" s="51"/>
    </row>
    <row r="64" spans="1:17" ht="47.25">
      <c r="A64" s="19" t="s">
        <v>59</v>
      </c>
      <c r="B64" s="56" t="s">
        <v>82</v>
      </c>
      <c r="C64" s="21" t="s">
        <v>27</v>
      </c>
      <c r="D64" s="21" t="s">
        <v>65</v>
      </c>
      <c r="E64" s="21" t="s">
        <v>51</v>
      </c>
      <c r="F64" s="21" t="s">
        <v>15</v>
      </c>
      <c r="G64" s="21" t="s">
        <v>32</v>
      </c>
      <c r="H64" s="21" t="s">
        <v>109</v>
      </c>
      <c r="I64" s="21" t="s">
        <v>60</v>
      </c>
      <c r="J64" s="22">
        <v>710</v>
      </c>
      <c r="K64" s="22"/>
      <c r="L64" s="22"/>
      <c r="M64" s="22"/>
      <c r="N64" s="22"/>
      <c r="O64" s="22"/>
      <c r="P64" s="22"/>
      <c r="Q64" s="51"/>
    </row>
    <row r="65" spans="1:17" ht="15.75">
      <c r="A65" s="83" t="s">
        <v>161</v>
      </c>
      <c r="B65" s="80" t="s">
        <v>82</v>
      </c>
      <c r="C65" s="81" t="s">
        <v>21</v>
      </c>
      <c r="D65" s="81" t="s">
        <v>14</v>
      </c>
      <c r="E65" s="81" t="s">
        <v>14</v>
      </c>
      <c r="F65" s="81" t="s">
        <v>15</v>
      </c>
      <c r="G65" s="81" t="s">
        <v>14</v>
      </c>
      <c r="H65" s="81" t="s">
        <v>22</v>
      </c>
      <c r="I65" s="81" t="s">
        <v>17</v>
      </c>
      <c r="J65" s="82">
        <f>J66</f>
        <v>800</v>
      </c>
      <c r="K65" s="22"/>
      <c r="L65" s="22"/>
      <c r="M65" s="22"/>
      <c r="N65" s="22"/>
      <c r="O65" s="22"/>
      <c r="P65" s="22"/>
      <c r="Q65" s="51"/>
    </row>
    <row r="66" spans="1:17" ht="31.5">
      <c r="A66" s="83" t="s">
        <v>48</v>
      </c>
      <c r="B66" s="80" t="s">
        <v>82</v>
      </c>
      <c r="C66" s="81" t="s">
        <v>21</v>
      </c>
      <c r="D66" s="81" t="s">
        <v>30</v>
      </c>
      <c r="E66" s="81" t="s">
        <v>14</v>
      </c>
      <c r="F66" s="81" t="s">
        <v>15</v>
      </c>
      <c r="G66" s="81" t="s">
        <v>14</v>
      </c>
      <c r="H66" s="81" t="s">
        <v>22</v>
      </c>
      <c r="I66" s="81" t="s">
        <v>17</v>
      </c>
      <c r="J66" s="82">
        <f>J68</f>
        <v>800</v>
      </c>
      <c r="K66" s="22"/>
      <c r="L66" s="22"/>
      <c r="M66" s="22"/>
      <c r="N66" s="22"/>
      <c r="O66" s="22"/>
      <c r="P66" s="22"/>
      <c r="Q66" s="51"/>
    </row>
    <row r="67" spans="1:17" ht="15.75">
      <c r="A67" s="83" t="s">
        <v>126</v>
      </c>
      <c r="B67" s="80" t="s">
        <v>82</v>
      </c>
      <c r="C67" s="81" t="s">
        <v>21</v>
      </c>
      <c r="D67" s="81" t="s">
        <v>30</v>
      </c>
      <c r="E67" s="81" t="s">
        <v>51</v>
      </c>
      <c r="F67" s="81" t="s">
        <v>15</v>
      </c>
      <c r="G67" s="81" t="s">
        <v>14</v>
      </c>
      <c r="H67" s="81" t="s">
        <v>16</v>
      </c>
      <c r="I67" s="81" t="s">
        <v>17</v>
      </c>
      <c r="J67" s="82">
        <v>800</v>
      </c>
      <c r="K67" s="22"/>
      <c r="L67" s="22"/>
      <c r="M67" s="22"/>
      <c r="N67" s="22"/>
      <c r="O67" s="22"/>
      <c r="P67" s="22"/>
      <c r="Q67" s="51"/>
    </row>
    <row r="68" spans="1:17" ht="36.75" customHeight="1">
      <c r="A68" s="83" t="s">
        <v>125</v>
      </c>
      <c r="B68" s="80" t="s">
        <v>82</v>
      </c>
      <c r="C68" s="81" t="s">
        <v>21</v>
      </c>
      <c r="D68" s="81" t="s">
        <v>30</v>
      </c>
      <c r="E68" s="81" t="s">
        <v>51</v>
      </c>
      <c r="F68" s="81" t="s">
        <v>15</v>
      </c>
      <c r="G68" s="81" t="s">
        <v>32</v>
      </c>
      <c r="H68" s="81" t="s">
        <v>22</v>
      </c>
      <c r="I68" s="81" t="s">
        <v>17</v>
      </c>
      <c r="J68" s="82">
        <f>J70</f>
        <v>800</v>
      </c>
      <c r="K68" s="22"/>
      <c r="L68" s="22"/>
      <c r="M68" s="22"/>
      <c r="N68" s="22"/>
      <c r="O68" s="22"/>
      <c r="P68" s="22"/>
      <c r="Q68" s="51"/>
    </row>
    <row r="69" spans="1:17" ht="81" customHeight="1">
      <c r="A69" s="83" t="s">
        <v>149</v>
      </c>
      <c r="B69" s="80" t="s">
        <v>82</v>
      </c>
      <c r="C69" s="81" t="s">
        <v>21</v>
      </c>
      <c r="D69" s="81" t="s">
        <v>30</v>
      </c>
      <c r="E69" s="81" t="s">
        <v>51</v>
      </c>
      <c r="F69" s="81" t="s">
        <v>15</v>
      </c>
      <c r="G69" s="81" t="s">
        <v>32</v>
      </c>
      <c r="H69" s="81" t="s">
        <v>112</v>
      </c>
      <c r="I69" s="81" t="s">
        <v>17</v>
      </c>
      <c r="J69" s="82">
        <v>800</v>
      </c>
      <c r="K69" s="22"/>
      <c r="L69" s="22"/>
      <c r="M69" s="22"/>
      <c r="N69" s="22"/>
      <c r="O69" s="22"/>
      <c r="P69" s="22"/>
      <c r="Q69" s="51"/>
    </row>
    <row r="70" spans="1:17" ht="47.25">
      <c r="A70" s="84" t="s">
        <v>59</v>
      </c>
      <c r="B70" s="85" t="s">
        <v>82</v>
      </c>
      <c r="C70" s="86" t="s">
        <v>21</v>
      </c>
      <c r="D70" s="86" t="s">
        <v>30</v>
      </c>
      <c r="E70" s="86" t="s">
        <v>51</v>
      </c>
      <c r="F70" s="86" t="s">
        <v>15</v>
      </c>
      <c r="G70" s="86" t="s">
        <v>32</v>
      </c>
      <c r="H70" s="86" t="s">
        <v>112</v>
      </c>
      <c r="I70" s="86" t="s">
        <v>60</v>
      </c>
      <c r="J70" s="87">
        <v>800</v>
      </c>
      <c r="K70" s="22"/>
      <c r="L70" s="22"/>
      <c r="M70" s="22"/>
      <c r="N70" s="22"/>
      <c r="O70" s="22"/>
      <c r="P70" s="22"/>
      <c r="Q70" s="51"/>
    </row>
    <row r="71" spans="1:17" s="6" customFormat="1" ht="31.5">
      <c r="A71" s="90" t="s">
        <v>163</v>
      </c>
      <c r="B71" s="80" t="s">
        <v>82</v>
      </c>
      <c r="C71" s="81" t="s">
        <v>32</v>
      </c>
      <c r="D71" s="81" t="s">
        <v>14</v>
      </c>
      <c r="E71" s="81" t="s">
        <v>14</v>
      </c>
      <c r="F71" s="81" t="s">
        <v>15</v>
      </c>
      <c r="G71" s="81" t="s">
        <v>14</v>
      </c>
      <c r="H71" s="81" t="s">
        <v>22</v>
      </c>
      <c r="I71" s="81" t="s">
        <v>17</v>
      </c>
      <c r="J71" s="82">
        <f>J72</f>
        <v>1183.3</v>
      </c>
      <c r="K71" s="24"/>
      <c r="L71" s="24"/>
      <c r="M71" s="24"/>
      <c r="N71" s="24"/>
      <c r="O71" s="24"/>
      <c r="P71" s="24"/>
      <c r="Q71" s="51">
        <f>P71+N71+M71+L71+K71</f>
        <v>0</v>
      </c>
    </row>
    <row r="72" spans="1:17" s="29" customFormat="1" ht="15.75">
      <c r="A72" s="83" t="s">
        <v>33</v>
      </c>
      <c r="B72" s="80" t="s">
        <v>82</v>
      </c>
      <c r="C72" s="81" t="s">
        <v>32</v>
      </c>
      <c r="D72" s="81" t="s">
        <v>27</v>
      </c>
      <c r="E72" s="81" t="s">
        <v>14</v>
      </c>
      <c r="F72" s="81" t="s">
        <v>15</v>
      </c>
      <c r="G72" s="81" t="s">
        <v>14</v>
      </c>
      <c r="H72" s="81" t="s">
        <v>22</v>
      </c>
      <c r="I72" s="81" t="s">
        <v>17</v>
      </c>
      <c r="J72" s="82">
        <f>J73+J79</f>
        <v>1183.3</v>
      </c>
      <c r="K72" s="24"/>
      <c r="L72" s="24"/>
      <c r="M72" s="24"/>
      <c r="N72" s="24"/>
      <c r="O72" s="24"/>
      <c r="P72" s="24"/>
      <c r="Q72" s="51">
        <f>P72+N72+M72+L72+K72</f>
        <v>0</v>
      </c>
    </row>
    <row r="73" spans="1:17" s="6" customFormat="1" ht="78.75">
      <c r="A73" s="26" t="s">
        <v>164</v>
      </c>
      <c r="B73" s="55" t="s">
        <v>82</v>
      </c>
      <c r="C73" s="18" t="s">
        <v>32</v>
      </c>
      <c r="D73" s="18" t="s">
        <v>27</v>
      </c>
      <c r="E73" s="18" t="s">
        <v>107</v>
      </c>
      <c r="F73" s="18" t="s">
        <v>15</v>
      </c>
      <c r="G73" s="18" t="s">
        <v>14</v>
      </c>
      <c r="H73" s="18" t="s">
        <v>22</v>
      </c>
      <c r="I73" s="18" t="s">
        <v>17</v>
      </c>
      <c r="J73" s="24">
        <f>J74</f>
        <v>988.1999999999999</v>
      </c>
      <c r="K73" s="22"/>
      <c r="L73" s="22"/>
      <c r="M73" s="22"/>
      <c r="N73" s="22"/>
      <c r="O73" s="22"/>
      <c r="P73" s="22"/>
      <c r="Q73" s="51">
        <f>P73+N73+M73+L73+K73</f>
        <v>0</v>
      </c>
    </row>
    <row r="74" spans="1:17" s="6" customFormat="1" ht="31.5">
      <c r="A74" s="26" t="s">
        <v>125</v>
      </c>
      <c r="B74" s="55" t="s">
        <v>82</v>
      </c>
      <c r="C74" s="18" t="s">
        <v>32</v>
      </c>
      <c r="D74" s="18" t="s">
        <v>27</v>
      </c>
      <c r="E74" s="18" t="s">
        <v>107</v>
      </c>
      <c r="F74" s="18" t="s">
        <v>15</v>
      </c>
      <c r="G74" s="18" t="s">
        <v>32</v>
      </c>
      <c r="H74" s="18" t="s">
        <v>22</v>
      </c>
      <c r="I74" s="18" t="s">
        <v>17</v>
      </c>
      <c r="J74" s="24">
        <f>J75+J77</f>
        <v>988.1999999999999</v>
      </c>
      <c r="K74" s="22"/>
      <c r="L74" s="22"/>
      <c r="M74" s="22"/>
      <c r="N74" s="22"/>
      <c r="O74" s="22"/>
      <c r="P74" s="22"/>
      <c r="Q74" s="51"/>
    </row>
    <row r="75" spans="1:17" s="6" customFormat="1" ht="31.5">
      <c r="A75" s="57" t="s">
        <v>165</v>
      </c>
      <c r="B75" s="55" t="s">
        <v>82</v>
      </c>
      <c r="C75" s="18" t="s">
        <v>32</v>
      </c>
      <c r="D75" s="18" t="s">
        <v>27</v>
      </c>
      <c r="E75" s="18" t="s">
        <v>107</v>
      </c>
      <c r="F75" s="18" t="s">
        <v>15</v>
      </c>
      <c r="G75" s="18" t="s">
        <v>32</v>
      </c>
      <c r="H75" s="18" t="s">
        <v>62</v>
      </c>
      <c r="I75" s="18" t="s">
        <v>17</v>
      </c>
      <c r="J75" s="24">
        <v>899.4</v>
      </c>
      <c r="K75" s="22"/>
      <c r="L75" s="22"/>
      <c r="M75" s="22"/>
      <c r="N75" s="22"/>
      <c r="O75" s="22"/>
      <c r="P75" s="22"/>
      <c r="Q75" s="51">
        <f>P75+N75+M75+L75+K75</f>
        <v>0</v>
      </c>
    </row>
    <row r="76" spans="1:17" s="6" customFormat="1" ht="47.25">
      <c r="A76" s="19" t="s">
        <v>59</v>
      </c>
      <c r="B76" s="56" t="s">
        <v>82</v>
      </c>
      <c r="C76" s="20" t="s">
        <v>32</v>
      </c>
      <c r="D76" s="20" t="s">
        <v>27</v>
      </c>
      <c r="E76" s="20" t="s">
        <v>107</v>
      </c>
      <c r="F76" s="20" t="s">
        <v>15</v>
      </c>
      <c r="G76" s="20" t="s">
        <v>32</v>
      </c>
      <c r="H76" s="20" t="s">
        <v>62</v>
      </c>
      <c r="I76" s="20" t="s">
        <v>60</v>
      </c>
      <c r="J76" s="22">
        <v>899.4</v>
      </c>
      <c r="K76" s="22"/>
      <c r="L76" s="22"/>
      <c r="M76" s="22"/>
      <c r="N76" s="22"/>
      <c r="O76" s="22"/>
      <c r="P76" s="22"/>
      <c r="Q76" s="51">
        <f>P76+N76+M76+L76+K76</f>
        <v>0</v>
      </c>
    </row>
    <row r="77" spans="1:17" s="6" customFormat="1" ht="31.5">
      <c r="A77" s="26" t="s">
        <v>166</v>
      </c>
      <c r="B77" s="55" t="s">
        <v>82</v>
      </c>
      <c r="C77" s="23" t="s">
        <v>32</v>
      </c>
      <c r="D77" s="23" t="s">
        <v>27</v>
      </c>
      <c r="E77" s="23" t="s">
        <v>107</v>
      </c>
      <c r="F77" s="23" t="s">
        <v>15</v>
      </c>
      <c r="G77" s="23" t="s">
        <v>32</v>
      </c>
      <c r="H77" s="23" t="s">
        <v>69</v>
      </c>
      <c r="I77" s="23" t="s">
        <v>17</v>
      </c>
      <c r="J77" s="24">
        <v>88.8</v>
      </c>
      <c r="K77" s="22"/>
      <c r="L77" s="22"/>
      <c r="M77" s="22"/>
      <c r="N77" s="22"/>
      <c r="O77" s="22"/>
      <c r="P77" s="22"/>
      <c r="Q77" s="51"/>
    </row>
    <row r="78" spans="1:17" s="6" customFormat="1" ht="47.25">
      <c r="A78" s="19" t="s">
        <v>59</v>
      </c>
      <c r="B78" s="56" t="s">
        <v>82</v>
      </c>
      <c r="C78" s="21" t="s">
        <v>32</v>
      </c>
      <c r="D78" s="21" t="s">
        <v>27</v>
      </c>
      <c r="E78" s="21" t="s">
        <v>107</v>
      </c>
      <c r="F78" s="21" t="s">
        <v>15</v>
      </c>
      <c r="G78" s="21" t="s">
        <v>32</v>
      </c>
      <c r="H78" s="21" t="s">
        <v>69</v>
      </c>
      <c r="I78" s="21" t="s">
        <v>60</v>
      </c>
      <c r="J78" s="22">
        <v>88.8</v>
      </c>
      <c r="K78" s="22"/>
      <c r="L78" s="22"/>
      <c r="M78" s="22"/>
      <c r="N78" s="22"/>
      <c r="O78" s="22"/>
      <c r="P78" s="22"/>
      <c r="Q78" s="51"/>
    </row>
    <row r="79" spans="1:17" s="6" customFormat="1" ht="15.75">
      <c r="A79" s="17" t="s">
        <v>126</v>
      </c>
      <c r="B79" s="55" t="s">
        <v>82</v>
      </c>
      <c r="C79" s="23" t="s">
        <v>32</v>
      </c>
      <c r="D79" s="23" t="s">
        <v>27</v>
      </c>
      <c r="E79" s="23" t="s">
        <v>51</v>
      </c>
      <c r="F79" s="23" t="s">
        <v>15</v>
      </c>
      <c r="G79" s="23" t="s">
        <v>14</v>
      </c>
      <c r="H79" s="23" t="s">
        <v>22</v>
      </c>
      <c r="I79" s="23" t="s">
        <v>17</v>
      </c>
      <c r="J79" s="24">
        <f>J80</f>
        <v>195.1</v>
      </c>
      <c r="K79" s="22"/>
      <c r="L79" s="22"/>
      <c r="M79" s="22"/>
      <c r="N79" s="22"/>
      <c r="O79" s="22"/>
      <c r="P79" s="22"/>
      <c r="Q79" s="51"/>
    </row>
    <row r="80" spans="1:17" s="6" customFormat="1" ht="31.5">
      <c r="A80" s="17" t="s">
        <v>125</v>
      </c>
      <c r="B80" s="55" t="s">
        <v>82</v>
      </c>
      <c r="C80" s="23" t="s">
        <v>32</v>
      </c>
      <c r="D80" s="23" t="s">
        <v>27</v>
      </c>
      <c r="E80" s="23" t="s">
        <v>51</v>
      </c>
      <c r="F80" s="23" t="s">
        <v>15</v>
      </c>
      <c r="G80" s="23" t="s">
        <v>32</v>
      </c>
      <c r="H80" s="23" t="s">
        <v>22</v>
      </c>
      <c r="I80" s="23" t="s">
        <v>17</v>
      </c>
      <c r="J80" s="24">
        <f>J81+J83</f>
        <v>195.1</v>
      </c>
      <c r="K80" s="22"/>
      <c r="L80" s="22"/>
      <c r="M80" s="22"/>
      <c r="N80" s="22"/>
      <c r="O80" s="22"/>
      <c r="P80" s="22"/>
      <c r="Q80" s="51"/>
    </row>
    <row r="81" spans="1:17" s="6" customFormat="1" ht="78.75">
      <c r="A81" s="83" t="s">
        <v>150</v>
      </c>
      <c r="B81" s="80" t="s">
        <v>82</v>
      </c>
      <c r="C81" s="81" t="s">
        <v>32</v>
      </c>
      <c r="D81" s="81" t="s">
        <v>27</v>
      </c>
      <c r="E81" s="81" t="s">
        <v>51</v>
      </c>
      <c r="F81" s="81" t="s">
        <v>15</v>
      </c>
      <c r="G81" s="81" t="s">
        <v>32</v>
      </c>
      <c r="H81" s="81" t="s">
        <v>114</v>
      </c>
      <c r="I81" s="81" t="s">
        <v>17</v>
      </c>
      <c r="J81" s="82">
        <f>J82</f>
        <v>126.1</v>
      </c>
      <c r="K81" s="22"/>
      <c r="L81" s="22"/>
      <c r="M81" s="22"/>
      <c r="N81" s="22"/>
      <c r="O81" s="22"/>
      <c r="P81" s="22"/>
      <c r="Q81" s="51"/>
    </row>
    <row r="82" spans="1:17" s="6" customFormat="1" ht="47.25">
      <c r="A82" s="84" t="s">
        <v>59</v>
      </c>
      <c r="B82" s="85" t="s">
        <v>82</v>
      </c>
      <c r="C82" s="86" t="s">
        <v>32</v>
      </c>
      <c r="D82" s="86" t="s">
        <v>27</v>
      </c>
      <c r="E82" s="86" t="s">
        <v>51</v>
      </c>
      <c r="F82" s="86" t="s">
        <v>15</v>
      </c>
      <c r="G82" s="86" t="s">
        <v>32</v>
      </c>
      <c r="H82" s="86" t="s">
        <v>114</v>
      </c>
      <c r="I82" s="86" t="s">
        <v>60</v>
      </c>
      <c r="J82" s="87">
        <v>126.1</v>
      </c>
      <c r="K82" s="22"/>
      <c r="L82" s="22"/>
      <c r="M82" s="22"/>
      <c r="N82" s="22"/>
      <c r="O82" s="22"/>
      <c r="P82" s="22"/>
      <c r="Q82" s="51"/>
    </row>
    <row r="83" spans="1:17" s="6" customFormat="1" ht="70.5" customHeight="1">
      <c r="A83" s="83" t="s">
        <v>151</v>
      </c>
      <c r="B83" s="80" t="s">
        <v>82</v>
      </c>
      <c r="C83" s="81" t="s">
        <v>32</v>
      </c>
      <c r="D83" s="81" t="s">
        <v>27</v>
      </c>
      <c r="E83" s="81" t="s">
        <v>51</v>
      </c>
      <c r="F83" s="81" t="s">
        <v>15</v>
      </c>
      <c r="G83" s="81" t="s">
        <v>32</v>
      </c>
      <c r="H83" s="81" t="s">
        <v>113</v>
      </c>
      <c r="I83" s="81" t="s">
        <v>17</v>
      </c>
      <c r="J83" s="82">
        <f>J84</f>
        <v>69</v>
      </c>
      <c r="K83" s="22"/>
      <c r="L83" s="22"/>
      <c r="M83" s="22"/>
      <c r="N83" s="22"/>
      <c r="O83" s="22"/>
      <c r="P83" s="22"/>
      <c r="Q83" s="51"/>
    </row>
    <row r="84" spans="1:17" s="6" customFormat="1" ht="47.25">
      <c r="A84" s="84" t="s">
        <v>59</v>
      </c>
      <c r="B84" s="85" t="s">
        <v>82</v>
      </c>
      <c r="C84" s="86" t="s">
        <v>32</v>
      </c>
      <c r="D84" s="86" t="s">
        <v>27</v>
      </c>
      <c r="E84" s="86" t="s">
        <v>51</v>
      </c>
      <c r="F84" s="86" t="s">
        <v>15</v>
      </c>
      <c r="G84" s="86" t="s">
        <v>32</v>
      </c>
      <c r="H84" s="86" t="s">
        <v>113</v>
      </c>
      <c r="I84" s="86" t="s">
        <v>60</v>
      </c>
      <c r="J84" s="87">
        <v>69</v>
      </c>
      <c r="K84" s="22"/>
      <c r="L84" s="22"/>
      <c r="M84" s="22"/>
      <c r="N84" s="22"/>
      <c r="O84" s="22"/>
      <c r="P84" s="22"/>
      <c r="Q84" s="51"/>
    </row>
    <row r="85" spans="1:17" s="32" customFormat="1" ht="15.75">
      <c r="A85" s="30" t="s">
        <v>167</v>
      </c>
      <c r="B85" s="55" t="s">
        <v>82</v>
      </c>
      <c r="C85" s="31" t="s">
        <v>35</v>
      </c>
      <c r="D85" s="31" t="s">
        <v>14</v>
      </c>
      <c r="E85" s="31" t="s">
        <v>14</v>
      </c>
      <c r="F85" s="31" t="s">
        <v>15</v>
      </c>
      <c r="G85" s="31" t="s">
        <v>14</v>
      </c>
      <c r="H85" s="31" t="s">
        <v>22</v>
      </c>
      <c r="I85" s="18" t="s">
        <v>17</v>
      </c>
      <c r="J85" s="24">
        <f>J86</f>
        <v>3427</v>
      </c>
      <c r="K85" s="24"/>
      <c r="L85" s="24"/>
      <c r="M85" s="24"/>
      <c r="N85" s="24"/>
      <c r="O85" s="24"/>
      <c r="P85" s="24"/>
      <c r="Q85" s="51"/>
    </row>
    <row r="86" spans="1:17" s="1" customFormat="1" ht="15.75">
      <c r="A86" s="57" t="s">
        <v>36</v>
      </c>
      <c r="B86" s="55" t="s">
        <v>82</v>
      </c>
      <c r="C86" s="23" t="s">
        <v>35</v>
      </c>
      <c r="D86" s="23" t="s">
        <v>13</v>
      </c>
      <c r="E86" s="23" t="s">
        <v>14</v>
      </c>
      <c r="F86" s="23" t="s">
        <v>15</v>
      </c>
      <c r="G86" s="23" t="s">
        <v>14</v>
      </c>
      <c r="H86" s="23" t="s">
        <v>22</v>
      </c>
      <c r="I86" s="18" t="s">
        <v>17</v>
      </c>
      <c r="J86" s="24">
        <f>J87</f>
        <v>3427</v>
      </c>
      <c r="K86" s="22">
        <v>38.1</v>
      </c>
      <c r="L86" s="22"/>
      <c r="M86" s="22"/>
      <c r="N86" s="22"/>
      <c r="O86" s="22"/>
      <c r="P86" s="22"/>
      <c r="Q86" s="51">
        <f>P86+N86+M86+L86+K86</f>
        <v>38.1</v>
      </c>
    </row>
    <row r="87" spans="1:17" s="1" customFormat="1" ht="63">
      <c r="A87" s="17" t="s">
        <v>168</v>
      </c>
      <c r="B87" s="55" t="s">
        <v>82</v>
      </c>
      <c r="C87" s="23" t="s">
        <v>35</v>
      </c>
      <c r="D87" s="23" t="s">
        <v>13</v>
      </c>
      <c r="E87" s="23" t="s">
        <v>63</v>
      </c>
      <c r="F87" s="23" t="s">
        <v>15</v>
      </c>
      <c r="G87" s="23" t="s">
        <v>14</v>
      </c>
      <c r="H87" s="23" t="s">
        <v>22</v>
      </c>
      <c r="I87" s="23" t="s">
        <v>17</v>
      </c>
      <c r="J87" s="24">
        <f>J88</f>
        <v>3427</v>
      </c>
      <c r="K87" s="22"/>
      <c r="L87" s="22"/>
      <c r="M87" s="22"/>
      <c r="N87" s="22"/>
      <c r="O87" s="22"/>
      <c r="P87" s="22"/>
      <c r="Q87" s="51"/>
    </row>
    <row r="88" spans="1:17" s="6" customFormat="1" ht="52.5" customHeight="1">
      <c r="A88" s="26" t="s">
        <v>121</v>
      </c>
      <c r="B88" s="55" t="s">
        <v>82</v>
      </c>
      <c r="C88" s="23" t="s">
        <v>35</v>
      </c>
      <c r="D88" s="23" t="s">
        <v>13</v>
      </c>
      <c r="E88" s="23" t="s">
        <v>63</v>
      </c>
      <c r="F88" s="23" t="s">
        <v>15</v>
      </c>
      <c r="G88" s="23" t="s">
        <v>51</v>
      </c>
      <c r="H88" s="23" t="s">
        <v>22</v>
      </c>
      <c r="I88" s="23" t="s">
        <v>17</v>
      </c>
      <c r="J88" s="24">
        <f>J89</f>
        <v>3427</v>
      </c>
      <c r="K88" s="22"/>
      <c r="L88" s="22"/>
      <c r="M88" s="22"/>
      <c r="N88" s="22"/>
      <c r="O88" s="22"/>
      <c r="P88" s="22"/>
      <c r="Q88" s="51">
        <f>P88+N88+M88+L88+K88</f>
        <v>0</v>
      </c>
    </row>
    <row r="89" spans="1:17" s="1" customFormat="1" ht="24" customHeight="1">
      <c r="A89" s="57" t="s">
        <v>169</v>
      </c>
      <c r="B89" s="55" t="s">
        <v>82</v>
      </c>
      <c r="C89" s="23" t="s">
        <v>35</v>
      </c>
      <c r="D89" s="23" t="s">
        <v>13</v>
      </c>
      <c r="E89" s="23" t="s">
        <v>63</v>
      </c>
      <c r="F89" s="23" t="s">
        <v>15</v>
      </c>
      <c r="G89" s="23" t="s">
        <v>51</v>
      </c>
      <c r="H89" s="23" t="s">
        <v>106</v>
      </c>
      <c r="I89" s="18" t="s">
        <v>17</v>
      </c>
      <c r="J89" s="24">
        <f>J90+J91+J92</f>
        <v>3427</v>
      </c>
      <c r="K89" s="22"/>
      <c r="L89" s="22"/>
      <c r="M89" s="22"/>
      <c r="N89" s="22"/>
      <c r="O89" s="22"/>
      <c r="P89" s="22"/>
      <c r="Q89" s="51">
        <f>P89+N89+M89+L89+K89</f>
        <v>0</v>
      </c>
    </row>
    <row r="90" spans="1:17" s="6" customFormat="1" ht="112.5" customHeight="1">
      <c r="A90" s="19" t="s">
        <v>53</v>
      </c>
      <c r="B90" s="56" t="s">
        <v>82</v>
      </c>
      <c r="C90" s="21" t="s">
        <v>35</v>
      </c>
      <c r="D90" s="21" t="s">
        <v>13</v>
      </c>
      <c r="E90" s="21" t="s">
        <v>63</v>
      </c>
      <c r="F90" s="21" t="s">
        <v>15</v>
      </c>
      <c r="G90" s="21" t="s">
        <v>51</v>
      </c>
      <c r="H90" s="21" t="s">
        <v>106</v>
      </c>
      <c r="I90" s="20" t="s">
        <v>54</v>
      </c>
      <c r="J90" s="22">
        <v>2690</v>
      </c>
      <c r="K90" s="22"/>
      <c r="L90" s="22"/>
      <c r="M90" s="22"/>
      <c r="N90" s="22"/>
      <c r="O90" s="22"/>
      <c r="P90" s="22"/>
      <c r="Q90" s="51">
        <f>P90+N90+M90+L90+K90</f>
        <v>0</v>
      </c>
    </row>
    <row r="91" spans="1:17" s="6" customFormat="1" ht="49.5" customHeight="1">
      <c r="A91" s="84" t="s">
        <v>59</v>
      </c>
      <c r="B91" s="56" t="s">
        <v>82</v>
      </c>
      <c r="C91" s="21" t="s">
        <v>35</v>
      </c>
      <c r="D91" s="21" t="s">
        <v>13</v>
      </c>
      <c r="E91" s="21" t="s">
        <v>63</v>
      </c>
      <c r="F91" s="21" t="s">
        <v>15</v>
      </c>
      <c r="G91" s="21" t="s">
        <v>51</v>
      </c>
      <c r="H91" s="21" t="s">
        <v>106</v>
      </c>
      <c r="I91" s="20" t="s">
        <v>60</v>
      </c>
      <c r="J91" s="22">
        <v>729</v>
      </c>
      <c r="K91" s="22"/>
      <c r="L91" s="22"/>
      <c r="M91" s="22"/>
      <c r="N91" s="22"/>
      <c r="O91" s="22"/>
      <c r="P91" s="22"/>
      <c r="Q91" s="51"/>
    </row>
    <row r="92" spans="1:17" s="6" customFormat="1" ht="15.75">
      <c r="A92" s="19" t="s">
        <v>79</v>
      </c>
      <c r="B92" s="56" t="s">
        <v>82</v>
      </c>
      <c r="C92" s="21" t="s">
        <v>35</v>
      </c>
      <c r="D92" s="21" t="s">
        <v>13</v>
      </c>
      <c r="E92" s="21" t="s">
        <v>63</v>
      </c>
      <c r="F92" s="21" t="s">
        <v>15</v>
      </c>
      <c r="G92" s="21" t="s">
        <v>51</v>
      </c>
      <c r="H92" s="21" t="s">
        <v>106</v>
      </c>
      <c r="I92" s="20" t="s">
        <v>57</v>
      </c>
      <c r="J92" s="22">
        <v>8</v>
      </c>
      <c r="K92" s="22"/>
      <c r="L92" s="22"/>
      <c r="M92" s="22"/>
      <c r="N92" s="22"/>
      <c r="O92" s="22"/>
      <c r="P92" s="22"/>
      <c r="Q92" s="51"/>
    </row>
    <row r="93" spans="1:17" s="6" customFormat="1" ht="22.5" customHeight="1">
      <c r="A93" s="28" t="s">
        <v>170</v>
      </c>
      <c r="B93" s="55" t="s">
        <v>82</v>
      </c>
      <c r="C93" s="33">
        <v>10</v>
      </c>
      <c r="D93" s="33" t="s">
        <v>14</v>
      </c>
      <c r="E93" s="18" t="s">
        <v>14</v>
      </c>
      <c r="F93" s="18" t="s">
        <v>15</v>
      </c>
      <c r="G93" s="18" t="s">
        <v>14</v>
      </c>
      <c r="H93" s="18" t="s">
        <v>22</v>
      </c>
      <c r="I93" s="18" t="s">
        <v>17</v>
      </c>
      <c r="J93" s="24">
        <f>J94</f>
        <v>83</v>
      </c>
      <c r="K93" s="22"/>
      <c r="L93" s="22"/>
      <c r="M93" s="22"/>
      <c r="N93" s="22"/>
      <c r="O93" s="22"/>
      <c r="P93" s="22"/>
      <c r="Q93" s="51"/>
    </row>
    <row r="94" spans="1:17" s="6" customFormat="1" ht="25.5" customHeight="1">
      <c r="A94" s="28" t="s">
        <v>38</v>
      </c>
      <c r="B94" s="55" t="s">
        <v>82</v>
      </c>
      <c r="C94" s="33">
        <v>10</v>
      </c>
      <c r="D94" s="33" t="s">
        <v>27</v>
      </c>
      <c r="E94" s="18" t="s">
        <v>14</v>
      </c>
      <c r="F94" s="18" t="s">
        <v>15</v>
      </c>
      <c r="G94" s="18" t="s">
        <v>14</v>
      </c>
      <c r="H94" s="18" t="s">
        <v>22</v>
      </c>
      <c r="I94" s="18" t="s">
        <v>17</v>
      </c>
      <c r="J94" s="24">
        <f>J96</f>
        <v>83</v>
      </c>
      <c r="K94" s="22"/>
      <c r="L94" s="22"/>
      <c r="M94" s="22"/>
      <c r="N94" s="22"/>
      <c r="O94" s="22"/>
      <c r="P94" s="22"/>
      <c r="Q94" s="51"/>
    </row>
    <row r="95" spans="1:17" s="6" customFormat="1" ht="25.5" customHeight="1">
      <c r="A95" s="28" t="s">
        <v>126</v>
      </c>
      <c r="B95" s="55" t="s">
        <v>82</v>
      </c>
      <c r="C95" s="33" t="s">
        <v>65</v>
      </c>
      <c r="D95" s="33" t="s">
        <v>27</v>
      </c>
      <c r="E95" s="18" t="s">
        <v>51</v>
      </c>
      <c r="F95" s="18" t="s">
        <v>15</v>
      </c>
      <c r="G95" s="18" t="s">
        <v>14</v>
      </c>
      <c r="H95" s="18" t="s">
        <v>16</v>
      </c>
      <c r="I95" s="18" t="s">
        <v>17</v>
      </c>
      <c r="J95" s="24">
        <v>83</v>
      </c>
      <c r="K95" s="22"/>
      <c r="L95" s="22"/>
      <c r="M95" s="22"/>
      <c r="N95" s="22"/>
      <c r="O95" s="22"/>
      <c r="P95" s="22"/>
      <c r="Q95" s="51"/>
    </row>
    <row r="96" spans="1:17" s="6" customFormat="1" ht="52.5" customHeight="1">
      <c r="A96" s="28" t="s">
        <v>70</v>
      </c>
      <c r="B96" s="55" t="s">
        <v>82</v>
      </c>
      <c r="C96" s="33">
        <v>10</v>
      </c>
      <c r="D96" s="33" t="s">
        <v>27</v>
      </c>
      <c r="E96" s="18" t="s">
        <v>51</v>
      </c>
      <c r="F96" s="18" t="s">
        <v>15</v>
      </c>
      <c r="G96" s="18" t="s">
        <v>110</v>
      </c>
      <c r="H96" s="18" t="s">
        <v>22</v>
      </c>
      <c r="I96" s="18" t="s">
        <v>17</v>
      </c>
      <c r="J96" s="24">
        <f>J98</f>
        <v>83</v>
      </c>
      <c r="K96" s="22"/>
      <c r="L96" s="22"/>
      <c r="M96" s="22"/>
      <c r="N96" s="22"/>
      <c r="O96" s="22"/>
      <c r="P96" s="22"/>
      <c r="Q96" s="51"/>
    </row>
    <row r="97" spans="1:17" s="6" customFormat="1" ht="66" customHeight="1">
      <c r="A97" s="28" t="s">
        <v>64</v>
      </c>
      <c r="B97" s="55" t="s">
        <v>82</v>
      </c>
      <c r="C97" s="33" t="s">
        <v>65</v>
      </c>
      <c r="D97" s="33" t="s">
        <v>27</v>
      </c>
      <c r="E97" s="18" t="s">
        <v>51</v>
      </c>
      <c r="F97" s="18" t="s">
        <v>15</v>
      </c>
      <c r="G97" s="18" t="s">
        <v>110</v>
      </c>
      <c r="H97" s="18" t="s">
        <v>111</v>
      </c>
      <c r="I97" s="18" t="s">
        <v>17</v>
      </c>
      <c r="J97" s="24">
        <f>J98</f>
        <v>83</v>
      </c>
      <c r="K97" s="22"/>
      <c r="L97" s="22"/>
      <c r="M97" s="22"/>
      <c r="N97" s="22"/>
      <c r="O97" s="22"/>
      <c r="P97" s="22"/>
      <c r="Q97" s="51"/>
    </row>
    <row r="98" spans="1:17" s="6" customFormat="1" ht="36.75" customHeight="1">
      <c r="A98" s="34" t="s">
        <v>66</v>
      </c>
      <c r="B98" s="56" t="s">
        <v>82</v>
      </c>
      <c r="C98" s="35" t="s">
        <v>65</v>
      </c>
      <c r="D98" s="35" t="s">
        <v>27</v>
      </c>
      <c r="E98" s="20" t="s">
        <v>51</v>
      </c>
      <c r="F98" s="20" t="s">
        <v>15</v>
      </c>
      <c r="G98" s="20" t="s">
        <v>110</v>
      </c>
      <c r="H98" s="20" t="s">
        <v>111</v>
      </c>
      <c r="I98" s="20" t="s">
        <v>67</v>
      </c>
      <c r="J98" s="22">
        <v>83</v>
      </c>
      <c r="K98" s="22"/>
      <c r="L98" s="22"/>
      <c r="M98" s="22"/>
      <c r="N98" s="22"/>
      <c r="O98" s="22"/>
      <c r="P98" s="22"/>
      <c r="Q98" s="51"/>
    </row>
    <row r="99" spans="1:17" s="6" customFormat="1" ht="38.25" customHeight="1">
      <c r="A99" s="36" t="s">
        <v>171</v>
      </c>
      <c r="B99" s="55" t="s">
        <v>82</v>
      </c>
      <c r="C99" s="31" t="s">
        <v>40</v>
      </c>
      <c r="D99" s="31" t="s">
        <v>14</v>
      </c>
      <c r="E99" s="31" t="s">
        <v>14</v>
      </c>
      <c r="F99" s="31" t="s">
        <v>15</v>
      </c>
      <c r="G99" s="31" t="s">
        <v>14</v>
      </c>
      <c r="H99" s="31" t="s">
        <v>16</v>
      </c>
      <c r="I99" s="31" t="s">
        <v>17</v>
      </c>
      <c r="J99" s="24">
        <f>J100</f>
        <v>562.6</v>
      </c>
      <c r="K99" s="22"/>
      <c r="L99" s="22"/>
      <c r="M99" s="22"/>
      <c r="N99" s="22"/>
      <c r="O99" s="22"/>
      <c r="P99" s="22"/>
      <c r="Q99" s="51">
        <f>P99+N99+M99+L99+K99</f>
        <v>0</v>
      </c>
    </row>
    <row r="100" spans="1:17" s="6" customFormat="1" ht="20.25" customHeight="1">
      <c r="A100" s="36" t="s">
        <v>41</v>
      </c>
      <c r="B100" s="55" t="s">
        <v>82</v>
      </c>
      <c r="C100" s="31" t="s">
        <v>40</v>
      </c>
      <c r="D100" s="31" t="s">
        <v>19</v>
      </c>
      <c r="E100" s="31" t="s">
        <v>14</v>
      </c>
      <c r="F100" s="31" t="s">
        <v>15</v>
      </c>
      <c r="G100" s="31" t="s">
        <v>14</v>
      </c>
      <c r="H100" s="31" t="s">
        <v>16</v>
      </c>
      <c r="I100" s="31" t="s">
        <v>17</v>
      </c>
      <c r="J100" s="24">
        <f>J102</f>
        <v>562.6</v>
      </c>
      <c r="K100" s="22"/>
      <c r="L100" s="22"/>
      <c r="M100" s="22"/>
      <c r="N100" s="22"/>
      <c r="O100" s="22"/>
      <c r="P100" s="22"/>
      <c r="Q100" s="51">
        <f>P100+N100+M100+L100+K100</f>
        <v>0</v>
      </c>
    </row>
    <row r="101" spans="1:17" s="6" customFormat="1" ht="20.25" customHeight="1">
      <c r="A101" s="36" t="s">
        <v>126</v>
      </c>
      <c r="B101" s="55" t="s">
        <v>82</v>
      </c>
      <c r="C101" s="31" t="s">
        <v>40</v>
      </c>
      <c r="D101" s="31" t="s">
        <v>19</v>
      </c>
      <c r="E101" s="31" t="s">
        <v>51</v>
      </c>
      <c r="F101" s="31" t="s">
        <v>15</v>
      </c>
      <c r="G101" s="31" t="s">
        <v>14</v>
      </c>
      <c r="H101" s="31" t="s">
        <v>16</v>
      </c>
      <c r="I101" s="31" t="s">
        <v>17</v>
      </c>
      <c r="J101" s="24">
        <v>562.6</v>
      </c>
      <c r="K101" s="22"/>
      <c r="L101" s="22"/>
      <c r="M101" s="22"/>
      <c r="N101" s="22"/>
      <c r="O101" s="22"/>
      <c r="P101" s="22"/>
      <c r="Q101" s="51"/>
    </row>
    <row r="102" spans="1:17" s="6" customFormat="1" ht="31.5">
      <c r="A102" s="17" t="s">
        <v>125</v>
      </c>
      <c r="B102" s="55" t="s">
        <v>82</v>
      </c>
      <c r="C102" s="23" t="s">
        <v>40</v>
      </c>
      <c r="D102" s="23" t="s">
        <v>19</v>
      </c>
      <c r="E102" s="23" t="s">
        <v>51</v>
      </c>
      <c r="F102" s="23" t="s">
        <v>15</v>
      </c>
      <c r="G102" s="23" t="s">
        <v>32</v>
      </c>
      <c r="H102" s="23" t="s">
        <v>22</v>
      </c>
      <c r="I102" s="31" t="s">
        <v>17</v>
      </c>
      <c r="J102" s="24">
        <f>J103</f>
        <v>562.6</v>
      </c>
      <c r="K102" s="22"/>
      <c r="L102" s="22"/>
      <c r="M102" s="22"/>
      <c r="N102" s="22"/>
      <c r="O102" s="22"/>
      <c r="P102" s="22"/>
      <c r="Q102" s="51"/>
    </row>
    <row r="103" spans="1:17" s="6" customFormat="1" ht="32.25" customHeight="1">
      <c r="A103" s="30" t="s">
        <v>172</v>
      </c>
      <c r="B103" s="55" t="s">
        <v>82</v>
      </c>
      <c r="C103" s="23" t="s">
        <v>40</v>
      </c>
      <c r="D103" s="23" t="s">
        <v>19</v>
      </c>
      <c r="E103" s="23" t="s">
        <v>51</v>
      </c>
      <c r="F103" s="23" t="s">
        <v>15</v>
      </c>
      <c r="G103" s="31" t="s">
        <v>32</v>
      </c>
      <c r="H103" s="31" t="s">
        <v>117</v>
      </c>
      <c r="I103" s="31" t="s">
        <v>17</v>
      </c>
      <c r="J103" s="24">
        <f>J104+J105</f>
        <v>562.6</v>
      </c>
      <c r="K103" s="22"/>
      <c r="L103" s="22"/>
      <c r="M103" s="22"/>
      <c r="N103" s="22"/>
      <c r="O103" s="22"/>
      <c r="P103" s="22"/>
      <c r="Q103" s="51"/>
    </row>
    <row r="104" spans="1:17" s="6" customFormat="1" ht="110.25">
      <c r="A104" s="19" t="s">
        <v>53</v>
      </c>
      <c r="B104" s="56" t="s">
        <v>82</v>
      </c>
      <c r="C104" s="21" t="s">
        <v>40</v>
      </c>
      <c r="D104" s="21" t="s">
        <v>19</v>
      </c>
      <c r="E104" s="21" t="s">
        <v>51</v>
      </c>
      <c r="F104" s="21" t="s">
        <v>15</v>
      </c>
      <c r="G104" s="38" t="s">
        <v>32</v>
      </c>
      <c r="H104" s="38" t="s">
        <v>117</v>
      </c>
      <c r="I104" s="38" t="s">
        <v>54</v>
      </c>
      <c r="J104" s="22">
        <v>402.6</v>
      </c>
      <c r="K104" s="22"/>
      <c r="L104" s="22"/>
      <c r="M104" s="22"/>
      <c r="N104" s="22"/>
      <c r="O104" s="22"/>
      <c r="P104" s="22"/>
      <c r="Q104" s="51">
        <f>P104+N104+M104+L104+K104</f>
        <v>0</v>
      </c>
    </row>
    <row r="105" spans="1:17" s="6" customFormat="1" ht="47.25">
      <c r="A105" s="58" t="s">
        <v>59</v>
      </c>
      <c r="B105" s="56" t="s">
        <v>82</v>
      </c>
      <c r="C105" s="21" t="s">
        <v>40</v>
      </c>
      <c r="D105" s="21" t="s">
        <v>19</v>
      </c>
      <c r="E105" s="21" t="s">
        <v>51</v>
      </c>
      <c r="F105" s="21" t="s">
        <v>15</v>
      </c>
      <c r="G105" s="38" t="s">
        <v>32</v>
      </c>
      <c r="H105" s="38" t="s">
        <v>117</v>
      </c>
      <c r="I105" s="38" t="s">
        <v>60</v>
      </c>
      <c r="J105" s="22">
        <v>160</v>
      </c>
      <c r="K105" s="59"/>
      <c r="L105" s="22">
        <v>200</v>
      </c>
      <c r="M105" s="22"/>
      <c r="N105" s="22"/>
      <c r="O105" s="22"/>
      <c r="P105" s="22"/>
      <c r="Q105" s="51">
        <f>P105+N105+M105+L105+K105</f>
        <v>200</v>
      </c>
    </row>
    <row r="106" spans="1:18" s="6" customFormat="1" ht="54" customHeight="1">
      <c r="A106" s="111" t="s">
        <v>88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53"/>
      <c r="L106" s="53"/>
      <c r="M106" s="53"/>
      <c r="N106" s="53"/>
      <c r="O106" s="53"/>
      <c r="P106" s="53"/>
      <c r="Q106" s="53"/>
      <c r="R106" s="53"/>
    </row>
    <row r="107" spans="1:17" ht="15.75" customHeight="1">
      <c r="A107" s="6"/>
      <c r="B107" s="6"/>
      <c r="C107" s="6"/>
      <c r="D107" s="6"/>
      <c r="E107" s="106" t="s">
        <v>89</v>
      </c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ht="28.5" customHeight="1"/>
  </sheetData>
  <sheetProtection selectLockedCells="1" selectUnlockedCells="1"/>
  <mergeCells count="11">
    <mergeCell ref="E1:J1"/>
    <mergeCell ref="A2:J2"/>
    <mergeCell ref="A3:J3"/>
    <mergeCell ref="A4:J4"/>
    <mergeCell ref="A5:J5"/>
    <mergeCell ref="A7:J7"/>
    <mergeCell ref="A9:A10"/>
    <mergeCell ref="B9:I9"/>
    <mergeCell ref="E10:H10"/>
    <mergeCell ref="A106:J106"/>
    <mergeCell ref="E107:Q107"/>
  </mergeCells>
  <printOptions/>
  <pageMargins left="0.7874015748031497" right="0.3937007874015748" top="0.3937007874015748" bottom="0.2755905511811024" header="0.5118110236220472" footer="0.5118110236220472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SheetLayoutView="100" zoomScalePageLayoutView="0" workbookViewId="0" topLeftCell="A30">
      <selection activeCell="G17" sqref="G17"/>
    </sheetView>
  </sheetViews>
  <sheetFormatPr defaultColWidth="9.140625" defaultRowHeight="12.75"/>
  <cols>
    <col min="1" max="1" width="39.57421875" style="1" customWidth="1"/>
    <col min="2" max="2" width="6.140625" style="1" customWidth="1"/>
    <col min="3" max="4" width="4.140625" style="1" customWidth="1"/>
    <col min="5" max="5" width="7.7109375" style="1" customWidth="1"/>
    <col min="6" max="8" width="6.28125" style="1" customWidth="1"/>
    <col min="9" max="9" width="8.7109375" style="1" customWidth="1"/>
    <col min="10" max="10" width="9.7109375" style="2" customWidth="1"/>
    <col min="11" max="17" width="0" style="3" hidden="1" customWidth="1"/>
    <col min="18" max="18" width="10.28125" style="4" customWidth="1"/>
    <col min="19" max="19" width="9.140625" style="4" customWidth="1"/>
    <col min="20" max="20" width="10.140625" style="4" customWidth="1"/>
    <col min="21" max="16384" width="9.140625" style="4" customWidth="1"/>
  </cols>
  <sheetData>
    <row r="1" spans="1:17" ht="15.75">
      <c r="A1" s="5"/>
      <c r="B1" s="99" t="s">
        <v>77</v>
      </c>
      <c r="C1" s="99"/>
      <c r="D1" s="99"/>
      <c r="E1" s="99"/>
      <c r="F1" s="99"/>
      <c r="G1" s="99"/>
      <c r="H1" s="99"/>
      <c r="I1" s="99"/>
      <c r="J1" s="99"/>
      <c r="K1" s="5"/>
      <c r="L1" s="5"/>
      <c r="M1" s="5"/>
      <c r="N1" s="5"/>
      <c r="O1" s="5"/>
      <c r="P1" s="5"/>
      <c r="Q1" s="5"/>
    </row>
    <row r="2" spans="1:17" ht="15" customHeight="1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100"/>
      <c r="K2" s="43"/>
      <c r="L2" s="43"/>
      <c r="M2" s="43"/>
      <c r="N2" s="43"/>
      <c r="O2" s="43"/>
      <c r="P2" s="43"/>
      <c r="Q2" s="43"/>
    </row>
    <row r="3" spans="1:17" ht="15.75">
      <c r="A3" s="99" t="s">
        <v>84</v>
      </c>
      <c r="B3" s="99"/>
      <c r="C3" s="99"/>
      <c r="D3" s="99"/>
      <c r="E3" s="99"/>
      <c r="F3" s="99"/>
      <c r="G3" s="99"/>
      <c r="H3" s="99"/>
      <c r="I3" s="99"/>
      <c r="J3" s="99"/>
      <c r="K3" s="5"/>
      <c r="L3" s="5"/>
      <c r="M3" s="5"/>
      <c r="N3" s="5"/>
      <c r="O3" s="5"/>
      <c r="P3" s="5"/>
      <c r="Q3" s="5"/>
    </row>
    <row r="4" spans="1:17" ht="15.75">
      <c r="A4" s="99" t="s">
        <v>85</v>
      </c>
      <c r="B4" s="99"/>
      <c r="C4" s="99"/>
      <c r="D4" s="99"/>
      <c r="E4" s="99"/>
      <c r="F4" s="99"/>
      <c r="G4" s="99"/>
      <c r="H4" s="99"/>
      <c r="I4" s="99"/>
      <c r="J4" s="99"/>
      <c r="K4" s="5"/>
      <c r="L4" s="5"/>
      <c r="M4" s="5"/>
      <c r="N4" s="5"/>
      <c r="O4" s="5"/>
      <c r="P4" s="5"/>
      <c r="Q4" s="5"/>
    </row>
    <row r="5" spans="1:17" ht="15.75">
      <c r="A5" s="99" t="s">
        <v>90</v>
      </c>
      <c r="B5" s="99"/>
      <c r="C5" s="99"/>
      <c r="D5" s="99"/>
      <c r="E5" s="99"/>
      <c r="F5" s="99"/>
      <c r="G5" s="99"/>
      <c r="H5" s="99"/>
      <c r="I5" s="99"/>
      <c r="J5" s="99"/>
      <c r="K5" s="5"/>
      <c r="L5" s="5"/>
      <c r="M5" s="5"/>
      <c r="N5" s="5"/>
      <c r="O5" s="5"/>
      <c r="P5" s="5"/>
      <c r="Q5" s="5"/>
    </row>
    <row r="6" ht="12" customHeight="1"/>
    <row r="7" spans="1:17" ht="72" customHeight="1">
      <c r="A7" s="101" t="s">
        <v>98</v>
      </c>
      <c r="B7" s="101"/>
      <c r="C7" s="101"/>
      <c r="D7" s="101"/>
      <c r="E7" s="101"/>
      <c r="F7" s="101"/>
      <c r="G7" s="101"/>
      <c r="H7" s="101"/>
      <c r="I7" s="101"/>
      <c r="J7" s="101"/>
      <c r="K7" s="44"/>
      <c r="L7" s="44"/>
      <c r="M7" s="44"/>
      <c r="N7" s="44"/>
      <c r="O7" s="44"/>
      <c r="P7" s="44"/>
      <c r="Q7" s="44"/>
    </row>
    <row r="8" spans="1:17" ht="15" customHeight="1">
      <c r="A8" s="6"/>
      <c r="B8" s="6"/>
      <c r="C8" s="6"/>
      <c r="D8" s="6"/>
      <c r="E8" s="6"/>
      <c r="F8" s="6"/>
      <c r="G8" s="6"/>
      <c r="H8" s="6"/>
      <c r="I8" s="6"/>
      <c r="J8" s="7" t="s">
        <v>1</v>
      </c>
      <c r="K8" s="7"/>
      <c r="L8" s="7"/>
      <c r="M8" s="7"/>
      <c r="N8" s="7"/>
      <c r="O8" s="7"/>
      <c r="P8" s="7"/>
      <c r="Q8" s="7"/>
    </row>
    <row r="9" spans="1:17" ht="30.75" customHeight="1">
      <c r="A9" s="102" t="s">
        <v>2</v>
      </c>
      <c r="B9" s="109" t="s">
        <v>3</v>
      </c>
      <c r="C9" s="109"/>
      <c r="D9" s="109"/>
      <c r="E9" s="109"/>
      <c r="F9" s="109"/>
      <c r="G9" s="109"/>
      <c r="H9" s="109"/>
      <c r="I9" s="107" t="s">
        <v>4</v>
      </c>
      <c r="J9" s="108"/>
      <c r="K9" s="46" t="s">
        <v>4</v>
      </c>
      <c r="L9" s="47" t="s">
        <v>4</v>
      </c>
      <c r="M9" s="47" t="s">
        <v>4</v>
      </c>
      <c r="N9" s="47" t="s">
        <v>4</v>
      </c>
      <c r="O9" s="47" t="s">
        <v>4</v>
      </c>
      <c r="P9" s="47" t="s">
        <v>4</v>
      </c>
      <c r="Q9" s="48" t="s">
        <v>4</v>
      </c>
    </row>
    <row r="10" spans="1:17" ht="66" customHeight="1">
      <c r="A10" s="102"/>
      <c r="B10" s="104" t="s">
        <v>7</v>
      </c>
      <c r="C10" s="104"/>
      <c r="D10" s="104"/>
      <c r="E10" s="104"/>
      <c r="F10" s="10" t="s">
        <v>8</v>
      </c>
      <c r="G10" s="10" t="s">
        <v>5</v>
      </c>
      <c r="H10" s="10" t="s">
        <v>6</v>
      </c>
      <c r="I10" s="12" t="s">
        <v>10</v>
      </c>
      <c r="J10" s="12" t="s">
        <v>97</v>
      </c>
      <c r="K10" s="49" t="s">
        <v>44</v>
      </c>
      <c r="L10" s="49" t="s">
        <v>45</v>
      </c>
      <c r="M10" s="49"/>
      <c r="N10" s="49"/>
      <c r="O10" s="49"/>
      <c r="P10" s="49"/>
      <c r="Q10" s="49" t="s">
        <v>46</v>
      </c>
    </row>
    <row r="11" spans="1:18" s="16" customFormat="1" ht="26.25" customHeight="1">
      <c r="A11" s="13" t="s">
        <v>11</v>
      </c>
      <c r="B11" s="14"/>
      <c r="C11" s="14"/>
      <c r="D11" s="14"/>
      <c r="E11" s="14"/>
      <c r="F11" s="15"/>
      <c r="G11" s="15"/>
      <c r="H11" s="15"/>
      <c r="I11" s="50">
        <f>I12+I16+I20</f>
        <v>6083.1</v>
      </c>
      <c r="J11" s="50">
        <f>J12+J16+J20</f>
        <v>5926.8</v>
      </c>
      <c r="K11" s="51" t="str">
        <f aca="true" t="shared" si="0" ref="K11:P11">"#REF!+#REF!+#REF!+#REF!+#REF!+#REF!+#REF!+#REF!+#REF!"</f>
        <v>#REF!+#REF!+#REF!+#REF!+#REF!+#REF!+#REF!+#REF!+#REF!</v>
      </c>
      <c r="L11" s="51" t="str">
        <f t="shared" si="0"/>
        <v>#REF!+#REF!+#REF!+#REF!+#REF!+#REF!+#REF!+#REF!+#REF!</v>
      </c>
      <c r="M11" s="51" t="str">
        <f t="shared" si="0"/>
        <v>#REF!+#REF!+#REF!+#REF!+#REF!+#REF!+#REF!+#REF!+#REF!</v>
      </c>
      <c r="N11" s="51" t="str">
        <f t="shared" si="0"/>
        <v>#REF!+#REF!+#REF!+#REF!+#REF!+#REF!+#REF!+#REF!+#REF!</v>
      </c>
      <c r="O11" s="51" t="str">
        <f t="shared" si="0"/>
        <v>#REF!+#REF!+#REF!+#REF!+#REF!+#REF!+#REF!+#REF!+#REF!</v>
      </c>
      <c r="P11" s="51" t="str">
        <f t="shared" si="0"/>
        <v>#REF!+#REF!+#REF!+#REF!+#REF!+#REF!+#REF!+#REF!+#REF!</v>
      </c>
      <c r="Q11" s="51" t="e">
        <f>P11+N11+M11+L11+K11+O11</f>
        <v>#VALUE!</v>
      </c>
      <c r="R11" s="52"/>
    </row>
    <row r="12" spans="1:18" s="16" customFormat="1" ht="70.5" customHeight="1">
      <c r="A12" s="17" t="s">
        <v>120</v>
      </c>
      <c r="B12" s="23" t="s">
        <v>63</v>
      </c>
      <c r="C12" s="23" t="s">
        <v>15</v>
      </c>
      <c r="D12" s="23" t="s">
        <v>14</v>
      </c>
      <c r="E12" s="23" t="s">
        <v>22</v>
      </c>
      <c r="F12" s="23" t="s">
        <v>17</v>
      </c>
      <c r="G12" s="23" t="s">
        <v>14</v>
      </c>
      <c r="H12" s="23" t="s">
        <v>14</v>
      </c>
      <c r="I12" s="24">
        <f>I13</f>
        <v>2792</v>
      </c>
      <c r="J12" s="24">
        <f>J13</f>
        <v>2792</v>
      </c>
      <c r="K12" s="51"/>
      <c r="L12" s="51"/>
      <c r="M12" s="51"/>
      <c r="N12" s="51"/>
      <c r="O12" s="51"/>
      <c r="P12" s="51"/>
      <c r="Q12" s="51"/>
      <c r="R12" s="52"/>
    </row>
    <row r="13" spans="1:18" s="16" customFormat="1" ht="47.25">
      <c r="A13" s="26" t="s">
        <v>121</v>
      </c>
      <c r="B13" s="23" t="s">
        <v>63</v>
      </c>
      <c r="C13" s="23" t="s">
        <v>15</v>
      </c>
      <c r="D13" s="23" t="s">
        <v>51</v>
      </c>
      <c r="E13" s="23" t="s">
        <v>22</v>
      </c>
      <c r="F13" s="23" t="s">
        <v>17</v>
      </c>
      <c r="G13" s="23" t="s">
        <v>14</v>
      </c>
      <c r="H13" s="23" t="s">
        <v>14</v>
      </c>
      <c r="I13" s="24">
        <f>I14+I15</f>
        <v>2792</v>
      </c>
      <c r="J13" s="24">
        <f>J14+J15</f>
        <v>2792</v>
      </c>
      <c r="K13" s="51"/>
      <c r="L13" s="51"/>
      <c r="M13" s="51"/>
      <c r="N13" s="51"/>
      <c r="O13" s="51"/>
      <c r="P13" s="51"/>
      <c r="Q13" s="51"/>
      <c r="R13" s="52"/>
    </row>
    <row r="14" spans="1:18" s="16" customFormat="1" ht="136.5" customHeight="1">
      <c r="A14" s="19" t="s">
        <v>122</v>
      </c>
      <c r="B14" s="21" t="s">
        <v>63</v>
      </c>
      <c r="C14" s="21" t="s">
        <v>15</v>
      </c>
      <c r="D14" s="21" t="s">
        <v>51</v>
      </c>
      <c r="E14" s="21" t="s">
        <v>106</v>
      </c>
      <c r="F14" s="20" t="s">
        <v>54</v>
      </c>
      <c r="G14" s="21" t="s">
        <v>35</v>
      </c>
      <c r="H14" s="21" t="s">
        <v>13</v>
      </c>
      <c r="I14" s="22">
        <v>2690</v>
      </c>
      <c r="J14" s="22">
        <v>2690</v>
      </c>
      <c r="K14" s="51"/>
      <c r="L14" s="51"/>
      <c r="M14" s="51"/>
      <c r="N14" s="51"/>
      <c r="O14" s="51"/>
      <c r="P14" s="51"/>
      <c r="Q14" s="51"/>
      <c r="R14" s="52"/>
    </row>
    <row r="15" spans="1:18" s="16" customFormat="1" ht="68.25" customHeight="1">
      <c r="A15" s="19" t="s">
        <v>123</v>
      </c>
      <c r="B15" s="21" t="s">
        <v>63</v>
      </c>
      <c r="C15" s="21" t="s">
        <v>15</v>
      </c>
      <c r="D15" s="21" t="s">
        <v>51</v>
      </c>
      <c r="E15" s="21" t="s">
        <v>106</v>
      </c>
      <c r="F15" s="20" t="s">
        <v>60</v>
      </c>
      <c r="G15" s="21" t="s">
        <v>35</v>
      </c>
      <c r="H15" s="21" t="s">
        <v>13</v>
      </c>
      <c r="I15" s="22">
        <v>102</v>
      </c>
      <c r="J15" s="22">
        <v>102</v>
      </c>
      <c r="K15" s="51"/>
      <c r="L15" s="51"/>
      <c r="M15" s="51"/>
      <c r="N15" s="51"/>
      <c r="O15" s="51"/>
      <c r="P15" s="51"/>
      <c r="Q15" s="51"/>
      <c r="R15" s="52"/>
    </row>
    <row r="16" spans="1:18" s="16" customFormat="1" ht="81" customHeight="1">
      <c r="A16" s="26" t="s">
        <v>140</v>
      </c>
      <c r="B16" s="18" t="s">
        <v>107</v>
      </c>
      <c r="C16" s="18" t="s">
        <v>15</v>
      </c>
      <c r="D16" s="18" t="s">
        <v>14</v>
      </c>
      <c r="E16" s="18" t="s">
        <v>22</v>
      </c>
      <c r="F16" s="18" t="s">
        <v>17</v>
      </c>
      <c r="G16" s="18" t="s">
        <v>14</v>
      </c>
      <c r="H16" s="18" t="s">
        <v>14</v>
      </c>
      <c r="I16" s="24">
        <f>I17</f>
        <v>545.9</v>
      </c>
      <c r="J16" s="24">
        <f>J17</f>
        <v>545.9</v>
      </c>
      <c r="K16" s="51"/>
      <c r="L16" s="51"/>
      <c r="M16" s="51"/>
      <c r="N16" s="51"/>
      <c r="O16" s="51"/>
      <c r="P16" s="51"/>
      <c r="Q16" s="51"/>
      <c r="R16" s="52"/>
    </row>
    <row r="17" spans="1:18" s="16" customFormat="1" ht="34.5" customHeight="1">
      <c r="A17" s="26" t="s">
        <v>125</v>
      </c>
      <c r="B17" s="18" t="s">
        <v>107</v>
      </c>
      <c r="C17" s="18" t="s">
        <v>15</v>
      </c>
      <c r="D17" s="18" t="s">
        <v>32</v>
      </c>
      <c r="E17" s="18" t="s">
        <v>22</v>
      </c>
      <c r="F17" s="18" t="s">
        <v>17</v>
      </c>
      <c r="G17" s="18" t="s">
        <v>14</v>
      </c>
      <c r="H17" s="18" t="s">
        <v>14</v>
      </c>
      <c r="I17" s="24">
        <f>I18+I19</f>
        <v>545.9</v>
      </c>
      <c r="J17" s="24">
        <f>J18+J19</f>
        <v>545.9</v>
      </c>
      <c r="K17" s="51"/>
      <c r="L17" s="51"/>
      <c r="M17" s="51"/>
      <c r="N17" s="51"/>
      <c r="O17" s="51"/>
      <c r="P17" s="51"/>
      <c r="Q17" s="51"/>
      <c r="R17" s="52"/>
    </row>
    <row r="18" spans="1:18" s="16" customFormat="1" ht="65.25" customHeight="1">
      <c r="A18" s="25" t="s">
        <v>72</v>
      </c>
      <c r="B18" s="20" t="s">
        <v>107</v>
      </c>
      <c r="C18" s="20" t="s">
        <v>15</v>
      </c>
      <c r="D18" s="20" t="s">
        <v>32</v>
      </c>
      <c r="E18" s="20" t="s">
        <v>62</v>
      </c>
      <c r="F18" s="20" t="s">
        <v>60</v>
      </c>
      <c r="G18" s="20" t="s">
        <v>32</v>
      </c>
      <c r="H18" s="20" t="s">
        <v>27</v>
      </c>
      <c r="I18" s="22">
        <v>535.9</v>
      </c>
      <c r="J18" s="22">
        <v>536.9</v>
      </c>
      <c r="K18" s="51"/>
      <c r="L18" s="51"/>
      <c r="M18" s="51"/>
      <c r="N18" s="51"/>
      <c r="O18" s="51"/>
      <c r="P18" s="51"/>
      <c r="Q18" s="51"/>
      <c r="R18" s="52"/>
    </row>
    <row r="19" spans="1:18" s="16" customFormat="1" ht="83.25" customHeight="1">
      <c r="A19" s="27" t="s">
        <v>73</v>
      </c>
      <c r="B19" s="20" t="s">
        <v>107</v>
      </c>
      <c r="C19" s="20" t="s">
        <v>15</v>
      </c>
      <c r="D19" s="20" t="s">
        <v>32</v>
      </c>
      <c r="E19" s="20" t="s">
        <v>69</v>
      </c>
      <c r="F19" s="20" t="s">
        <v>60</v>
      </c>
      <c r="G19" s="20" t="s">
        <v>32</v>
      </c>
      <c r="H19" s="20" t="s">
        <v>27</v>
      </c>
      <c r="I19" s="22">
        <v>10</v>
      </c>
      <c r="J19" s="22">
        <v>9</v>
      </c>
      <c r="K19" s="51"/>
      <c r="L19" s="51"/>
      <c r="M19" s="51"/>
      <c r="N19" s="51"/>
      <c r="O19" s="51"/>
      <c r="P19" s="51"/>
      <c r="Q19" s="51"/>
      <c r="R19" s="52"/>
    </row>
    <row r="20" spans="1:18" s="16" customFormat="1" ht="15.75">
      <c r="A20" s="26" t="s">
        <v>126</v>
      </c>
      <c r="B20" s="23">
        <v>99</v>
      </c>
      <c r="C20" s="23">
        <v>0</v>
      </c>
      <c r="D20" s="23" t="s">
        <v>14</v>
      </c>
      <c r="E20" s="23" t="s">
        <v>22</v>
      </c>
      <c r="F20" s="23" t="s">
        <v>17</v>
      </c>
      <c r="G20" s="23" t="s">
        <v>14</v>
      </c>
      <c r="H20" s="23" t="s">
        <v>14</v>
      </c>
      <c r="I20" s="24">
        <f>I21+I29+I32</f>
        <v>2745.2000000000003</v>
      </c>
      <c r="J20" s="24">
        <f>J21+J29+J32</f>
        <v>2588.9</v>
      </c>
      <c r="K20" s="51"/>
      <c r="L20" s="51"/>
      <c r="M20" s="51"/>
      <c r="N20" s="51"/>
      <c r="O20" s="51"/>
      <c r="P20" s="51"/>
      <c r="Q20" s="51"/>
      <c r="R20" s="52"/>
    </row>
    <row r="21" spans="1:18" s="16" customFormat="1" ht="31.5">
      <c r="A21" s="26" t="s">
        <v>119</v>
      </c>
      <c r="B21" s="23" t="s">
        <v>51</v>
      </c>
      <c r="C21" s="23" t="s">
        <v>15</v>
      </c>
      <c r="D21" s="23" t="s">
        <v>27</v>
      </c>
      <c r="E21" s="23" t="s">
        <v>16</v>
      </c>
      <c r="F21" s="23" t="s">
        <v>17</v>
      </c>
      <c r="G21" s="23" t="s">
        <v>14</v>
      </c>
      <c r="H21" s="23" t="s">
        <v>14</v>
      </c>
      <c r="I21" s="24">
        <f>I22+I23+I24+I25+I26+I27+I28</f>
        <v>2301.2000000000003</v>
      </c>
      <c r="J21" s="24">
        <f>J22+J23+J24+J25+J26+J27+J28</f>
        <v>2144.9</v>
      </c>
      <c r="K21" s="51"/>
      <c r="L21" s="51"/>
      <c r="M21" s="51"/>
      <c r="N21" s="51"/>
      <c r="O21" s="51"/>
      <c r="P21" s="51"/>
      <c r="Q21" s="51"/>
      <c r="R21" s="52"/>
    </row>
    <row r="22" spans="1:18" s="16" customFormat="1" ht="139.5" customHeight="1">
      <c r="A22" s="19" t="s">
        <v>132</v>
      </c>
      <c r="B22" s="21" t="s">
        <v>51</v>
      </c>
      <c r="C22" s="21" t="s">
        <v>15</v>
      </c>
      <c r="D22" s="21" t="s">
        <v>27</v>
      </c>
      <c r="E22" s="21" t="s">
        <v>108</v>
      </c>
      <c r="F22" s="21" t="s">
        <v>54</v>
      </c>
      <c r="G22" s="21" t="s">
        <v>13</v>
      </c>
      <c r="H22" s="21" t="s">
        <v>19</v>
      </c>
      <c r="I22" s="22">
        <v>541.9</v>
      </c>
      <c r="J22" s="22">
        <v>541.9</v>
      </c>
      <c r="K22" s="51"/>
      <c r="L22" s="51"/>
      <c r="M22" s="51"/>
      <c r="N22" s="51"/>
      <c r="O22" s="51"/>
      <c r="P22" s="51"/>
      <c r="Q22" s="51"/>
      <c r="R22" s="52"/>
    </row>
    <row r="23" spans="1:18" s="16" customFormat="1" ht="157.5">
      <c r="A23" s="19" t="s">
        <v>133</v>
      </c>
      <c r="B23" s="21" t="s">
        <v>51</v>
      </c>
      <c r="C23" s="21" t="s">
        <v>15</v>
      </c>
      <c r="D23" s="21" t="s">
        <v>27</v>
      </c>
      <c r="E23" s="21" t="s">
        <v>55</v>
      </c>
      <c r="F23" s="21" t="s">
        <v>54</v>
      </c>
      <c r="G23" s="21" t="s">
        <v>13</v>
      </c>
      <c r="H23" s="21" t="s">
        <v>21</v>
      </c>
      <c r="I23" s="22">
        <v>1119</v>
      </c>
      <c r="J23" s="22">
        <v>961.7</v>
      </c>
      <c r="K23" s="51"/>
      <c r="L23" s="51"/>
      <c r="M23" s="51"/>
      <c r="N23" s="51"/>
      <c r="O23" s="51"/>
      <c r="P23" s="51"/>
      <c r="Q23" s="51"/>
      <c r="R23" s="52"/>
    </row>
    <row r="24" spans="1:18" s="16" customFormat="1" ht="94.5">
      <c r="A24" s="19" t="s">
        <v>134</v>
      </c>
      <c r="B24" s="21" t="s">
        <v>51</v>
      </c>
      <c r="C24" s="21" t="s">
        <v>15</v>
      </c>
      <c r="D24" s="21" t="s">
        <v>27</v>
      </c>
      <c r="E24" s="21" t="s">
        <v>55</v>
      </c>
      <c r="F24" s="21" t="s">
        <v>60</v>
      </c>
      <c r="G24" s="21" t="s">
        <v>13</v>
      </c>
      <c r="H24" s="21" t="s">
        <v>21</v>
      </c>
      <c r="I24" s="22">
        <v>50</v>
      </c>
      <c r="J24" s="22">
        <v>50</v>
      </c>
      <c r="K24" s="51"/>
      <c r="L24" s="51"/>
      <c r="M24" s="51"/>
      <c r="N24" s="51"/>
      <c r="O24" s="51"/>
      <c r="P24" s="51"/>
      <c r="Q24" s="51"/>
      <c r="R24" s="52"/>
    </row>
    <row r="25" spans="1:18" s="16" customFormat="1" ht="151.5" customHeight="1">
      <c r="A25" s="74" t="s">
        <v>136</v>
      </c>
      <c r="B25" s="21" t="s">
        <v>51</v>
      </c>
      <c r="C25" s="21" t="s">
        <v>15</v>
      </c>
      <c r="D25" s="21" t="s">
        <v>27</v>
      </c>
      <c r="E25" s="68" t="s">
        <v>76</v>
      </c>
      <c r="F25" s="68" t="s">
        <v>54</v>
      </c>
      <c r="G25" s="68" t="s">
        <v>13</v>
      </c>
      <c r="H25" s="68" t="s">
        <v>27</v>
      </c>
      <c r="I25" s="68" t="s">
        <v>94</v>
      </c>
      <c r="J25" s="68" t="s">
        <v>94</v>
      </c>
      <c r="K25" s="51"/>
      <c r="L25" s="51"/>
      <c r="M25" s="51"/>
      <c r="N25" s="51"/>
      <c r="O25" s="51"/>
      <c r="P25" s="51"/>
      <c r="Q25" s="51"/>
      <c r="R25" s="52"/>
    </row>
    <row r="26" spans="1:18" s="16" customFormat="1" ht="137.25" customHeight="1">
      <c r="A26" s="19" t="s">
        <v>137</v>
      </c>
      <c r="B26" s="21" t="s">
        <v>51</v>
      </c>
      <c r="C26" s="21" t="s">
        <v>15</v>
      </c>
      <c r="D26" s="21" t="s">
        <v>27</v>
      </c>
      <c r="E26" s="21" t="s">
        <v>58</v>
      </c>
      <c r="F26" s="21" t="s">
        <v>60</v>
      </c>
      <c r="G26" s="21" t="s">
        <v>13</v>
      </c>
      <c r="H26" s="21" t="s">
        <v>24</v>
      </c>
      <c r="I26" s="22">
        <v>0.3</v>
      </c>
      <c r="J26" s="22">
        <v>0.3</v>
      </c>
      <c r="K26" s="51"/>
      <c r="L26" s="51"/>
      <c r="M26" s="51"/>
      <c r="N26" s="51"/>
      <c r="O26" s="51"/>
      <c r="P26" s="51"/>
      <c r="Q26" s="51"/>
      <c r="R26" s="52"/>
    </row>
    <row r="27" spans="1:18" s="16" customFormat="1" ht="162.75" customHeight="1">
      <c r="A27" s="27" t="s">
        <v>138</v>
      </c>
      <c r="B27" s="21" t="s">
        <v>51</v>
      </c>
      <c r="C27" s="21" t="s">
        <v>15</v>
      </c>
      <c r="D27" s="21" t="s">
        <v>27</v>
      </c>
      <c r="E27" s="21" t="s">
        <v>61</v>
      </c>
      <c r="F27" s="21" t="s">
        <v>54</v>
      </c>
      <c r="G27" s="21" t="s">
        <v>19</v>
      </c>
      <c r="H27" s="21" t="s">
        <v>27</v>
      </c>
      <c r="I27" s="22">
        <v>203.1</v>
      </c>
      <c r="J27" s="22">
        <v>204.1</v>
      </c>
      <c r="K27" s="51"/>
      <c r="L27" s="51"/>
      <c r="M27" s="51"/>
      <c r="N27" s="51"/>
      <c r="O27" s="51"/>
      <c r="P27" s="51"/>
      <c r="Q27" s="51"/>
      <c r="R27" s="52"/>
    </row>
    <row r="28" spans="1:18" s="16" customFormat="1" ht="104.25" customHeight="1">
      <c r="A28" s="19" t="s">
        <v>139</v>
      </c>
      <c r="B28" s="21" t="s">
        <v>51</v>
      </c>
      <c r="C28" s="21" t="s">
        <v>15</v>
      </c>
      <c r="D28" s="21" t="s">
        <v>27</v>
      </c>
      <c r="E28" s="21" t="s">
        <v>61</v>
      </c>
      <c r="F28" s="20" t="s">
        <v>60</v>
      </c>
      <c r="G28" s="21" t="s">
        <v>19</v>
      </c>
      <c r="H28" s="21" t="s">
        <v>27</v>
      </c>
      <c r="I28" s="22">
        <v>26.9</v>
      </c>
      <c r="J28" s="22">
        <v>26.9</v>
      </c>
      <c r="K28" s="51"/>
      <c r="L28" s="51"/>
      <c r="M28" s="51"/>
      <c r="N28" s="51"/>
      <c r="O28" s="51"/>
      <c r="P28" s="51"/>
      <c r="Q28" s="51"/>
      <c r="R28" s="52"/>
    </row>
    <row r="29" spans="1:18" s="16" customFormat="1" ht="45.75" customHeight="1">
      <c r="A29" s="17" t="s">
        <v>125</v>
      </c>
      <c r="B29" s="23" t="s">
        <v>51</v>
      </c>
      <c r="C29" s="23" t="s">
        <v>15</v>
      </c>
      <c r="D29" s="23" t="s">
        <v>32</v>
      </c>
      <c r="E29" s="23" t="s">
        <v>22</v>
      </c>
      <c r="F29" s="31" t="s">
        <v>17</v>
      </c>
      <c r="G29" s="23" t="s">
        <v>14</v>
      </c>
      <c r="H29" s="23" t="s">
        <v>14</v>
      </c>
      <c r="I29" s="24">
        <f>I30+I31</f>
        <v>361</v>
      </c>
      <c r="J29" s="24">
        <f>J30+J31</f>
        <v>361</v>
      </c>
      <c r="K29" s="51"/>
      <c r="L29" s="51"/>
      <c r="M29" s="51"/>
      <c r="N29" s="51"/>
      <c r="O29" s="51"/>
      <c r="P29" s="51"/>
      <c r="Q29" s="51"/>
      <c r="R29" s="52"/>
    </row>
    <row r="30" spans="1:18" s="16" customFormat="1" ht="149.25" customHeight="1">
      <c r="A30" s="19" t="s">
        <v>141</v>
      </c>
      <c r="B30" s="21" t="s">
        <v>51</v>
      </c>
      <c r="C30" s="21" t="s">
        <v>15</v>
      </c>
      <c r="D30" s="38" t="s">
        <v>32</v>
      </c>
      <c r="E30" s="38" t="s">
        <v>117</v>
      </c>
      <c r="F30" s="38" t="s">
        <v>54</v>
      </c>
      <c r="G30" s="21" t="s">
        <v>40</v>
      </c>
      <c r="H30" s="21" t="s">
        <v>19</v>
      </c>
      <c r="I30" s="22">
        <v>201</v>
      </c>
      <c r="J30" s="22">
        <v>201</v>
      </c>
      <c r="K30" s="51"/>
      <c r="L30" s="51"/>
      <c r="M30" s="51"/>
      <c r="N30" s="51"/>
      <c r="O30" s="51"/>
      <c r="P30" s="51"/>
      <c r="Q30" s="51"/>
      <c r="R30" s="52"/>
    </row>
    <row r="31" spans="1:18" s="16" customFormat="1" ht="83.25" customHeight="1">
      <c r="A31" s="19" t="s">
        <v>142</v>
      </c>
      <c r="B31" s="21" t="s">
        <v>51</v>
      </c>
      <c r="C31" s="21" t="s">
        <v>15</v>
      </c>
      <c r="D31" s="38" t="s">
        <v>32</v>
      </c>
      <c r="E31" s="38" t="s">
        <v>117</v>
      </c>
      <c r="F31" s="38" t="s">
        <v>60</v>
      </c>
      <c r="G31" s="21" t="s">
        <v>40</v>
      </c>
      <c r="H31" s="21" t="s">
        <v>19</v>
      </c>
      <c r="I31" s="22">
        <v>160</v>
      </c>
      <c r="J31" s="22">
        <v>160</v>
      </c>
      <c r="K31" s="51"/>
      <c r="L31" s="51"/>
      <c r="M31" s="51"/>
      <c r="N31" s="51"/>
      <c r="O31" s="51"/>
      <c r="P31" s="51"/>
      <c r="Q31" s="51"/>
      <c r="R31" s="52"/>
    </row>
    <row r="32" spans="1:18" s="16" customFormat="1" ht="47.25">
      <c r="A32" s="17" t="s">
        <v>70</v>
      </c>
      <c r="B32" s="23" t="s">
        <v>51</v>
      </c>
      <c r="C32" s="23" t="s">
        <v>15</v>
      </c>
      <c r="D32" s="23" t="s">
        <v>110</v>
      </c>
      <c r="E32" s="23" t="s">
        <v>111</v>
      </c>
      <c r="F32" s="23" t="s">
        <v>17</v>
      </c>
      <c r="G32" s="23" t="s">
        <v>14</v>
      </c>
      <c r="H32" s="23" t="s">
        <v>14</v>
      </c>
      <c r="I32" s="24">
        <f>I33</f>
        <v>83</v>
      </c>
      <c r="J32" s="24">
        <f>J33</f>
        <v>83</v>
      </c>
      <c r="K32" s="51"/>
      <c r="L32" s="51"/>
      <c r="M32" s="51"/>
      <c r="N32" s="51"/>
      <c r="O32" s="51"/>
      <c r="P32" s="51"/>
      <c r="Q32" s="51"/>
      <c r="R32" s="52"/>
    </row>
    <row r="33" spans="1:18" s="16" customFormat="1" ht="84.75" customHeight="1">
      <c r="A33" s="34" t="s">
        <v>147</v>
      </c>
      <c r="B33" s="20" t="s">
        <v>51</v>
      </c>
      <c r="C33" s="20" t="s">
        <v>15</v>
      </c>
      <c r="D33" s="20" t="s">
        <v>110</v>
      </c>
      <c r="E33" s="20" t="s">
        <v>111</v>
      </c>
      <c r="F33" s="20" t="s">
        <v>67</v>
      </c>
      <c r="G33" s="35" t="s">
        <v>65</v>
      </c>
      <c r="H33" s="35" t="s">
        <v>27</v>
      </c>
      <c r="I33" s="22">
        <v>83</v>
      </c>
      <c r="J33" s="22">
        <v>83</v>
      </c>
      <c r="K33" s="51"/>
      <c r="L33" s="51"/>
      <c r="M33" s="51"/>
      <c r="N33" s="51"/>
      <c r="O33" s="51"/>
      <c r="P33" s="51"/>
      <c r="Q33" s="51"/>
      <c r="R33" s="52"/>
    </row>
    <row r="34" spans="1:18" s="16" customFormat="1" ht="15.75">
      <c r="A34" s="61"/>
      <c r="B34" s="62"/>
      <c r="C34" s="62"/>
      <c r="D34" s="62"/>
      <c r="E34" s="62"/>
      <c r="F34" s="62"/>
      <c r="G34" s="63"/>
      <c r="H34" s="63"/>
      <c r="I34" s="63"/>
      <c r="J34" s="64"/>
      <c r="K34" s="65"/>
      <c r="L34" s="65"/>
      <c r="M34" s="65"/>
      <c r="N34" s="65"/>
      <c r="O34" s="65"/>
      <c r="P34" s="65"/>
      <c r="Q34" s="65"/>
      <c r="R34" s="52"/>
    </row>
    <row r="35" spans="1:17" s="6" customFormat="1" ht="12.75" customHeight="1">
      <c r="A35" s="39"/>
      <c r="B35" s="40"/>
      <c r="C35" s="40"/>
      <c r="D35" s="40"/>
      <c r="E35" s="40"/>
      <c r="F35" s="41"/>
      <c r="G35" s="41"/>
      <c r="H35" s="41"/>
      <c r="I35" s="41"/>
      <c r="J35" s="42"/>
      <c r="K35" s="42"/>
      <c r="L35" s="42"/>
      <c r="M35" s="42"/>
      <c r="N35" s="42"/>
      <c r="O35" s="42"/>
      <c r="P35" s="42"/>
      <c r="Q35" s="42"/>
    </row>
    <row r="36" spans="1:18" s="6" customFormat="1" ht="51" customHeight="1">
      <c r="A36" s="105" t="s">
        <v>99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53"/>
      <c r="L36" s="53"/>
      <c r="M36" s="53"/>
      <c r="N36" s="53"/>
      <c r="O36" s="53"/>
      <c r="P36" s="53"/>
      <c r="Q36" s="53"/>
      <c r="R36" s="53"/>
    </row>
    <row r="37" spans="1:17" ht="15.75" customHeight="1">
      <c r="A37" s="6"/>
      <c r="B37" s="106" t="s">
        <v>93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ht="28.5" customHeight="1"/>
  </sheetData>
  <sheetProtection selectLockedCells="1" selectUnlockedCells="1"/>
  <mergeCells count="12">
    <mergeCell ref="A9:A10"/>
    <mergeCell ref="B9:H9"/>
    <mergeCell ref="B10:E10"/>
    <mergeCell ref="A36:J36"/>
    <mergeCell ref="B37:Q37"/>
    <mergeCell ref="I9:J9"/>
    <mergeCell ref="B1:J1"/>
    <mergeCell ref="A2:J2"/>
    <mergeCell ref="A3:J3"/>
    <mergeCell ref="A4:J4"/>
    <mergeCell ref="A5:J5"/>
    <mergeCell ref="A7:J7"/>
  </mergeCells>
  <printOptions/>
  <pageMargins left="0.984251968503937" right="0.3937007874015748" top="0.7874015748031497" bottom="0.6692913385826772" header="0.5118110236220472" footer="0.5118110236220472"/>
  <pageSetup fitToHeight="3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46.7109375" style="1" customWidth="1"/>
    <col min="2" max="2" width="6.140625" style="1" customWidth="1"/>
    <col min="3" max="4" width="4.140625" style="1" customWidth="1"/>
    <col min="5" max="5" width="7.7109375" style="1" customWidth="1"/>
    <col min="6" max="8" width="6.28125" style="1" customWidth="1"/>
    <col min="9" max="9" width="12.7109375" style="2" customWidth="1"/>
    <col min="10" max="16" width="0" style="3" hidden="1" customWidth="1"/>
    <col min="17" max="17" width="10.28125" style="4" customWidth="1"/>
    <col min="18" max="18" width="9.140625" style="4" customWidth="1"/>
    <col min="19" max="19" width="10.140625" style="4" customWidth="1"/>
    <col min="20" max="16384" width="9.140625" style="4" customWidth="1"/>
  </cols>
  <sheetData>
    <row r="1" spans="1:16" ht="15.75">
      <c r="A1" s="5"/>
      <c r="B1" s="99" t="s">
        <v>71</v>
      </c>
      <c r="C1" s="99"/>
      <c r="D1" s="99"/>
      <c r="E1" s="99"/>
      <c r="F1" s="99"/>
      <c r="G1" s="99"/>
      <c r="H1" s="99"/>
      <c r="I1" s="99"/>
      <c r="J1" s="5"/>
      <c r="K1" s="5"/>
      <c r="L1" s="5"/>
      <c r="M1" s="5"/>
      <c r="N1" s="5"/>
      <c r="O1" s="5"/>
      <c r="P1" s="5"/>
    </row>
    <row r="2" spans="1:16" ht="15" customHeight="1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43"/>
      <c r="K2" s="43"/>
      <c r="L2" s="43"/>
      <c r="M2" s="43"/>
      <c r="N2" s="43"/>
      <c r="O2" s="43"/>
      <c r="P2" s="43"/>
    </row>
    <row r="3" spans="1:16" ht="15.75">
      <c r="A3" s="99" t="s">
        <v>84</v>
      </c>
      <c r="B3" s="99"/>
      <c r="C3" s="99"/>
      <c r="D3" s="99"/>
      <c r="E3" s="99"/>
      <c r="F3" s="99"/>
      <c r="G3" s="99"/>
      <c r="H3" s="99"/>
      <c r="I3" s="99"/>
      <c r="J3" s="5"/>
      <c r="K3" s="5"/>
      <c r="L3" s="5"/>
      <c r="M3" s="5"/>
      <c r="N3" s="5"/>
      <c r="O3" s="5"/>
      <c r="P3" s="5"/>
    </row>
    <row r="4" spans="1:16" ht="15.75">
      <c r="A4" s="99" t="s">
        <v>85</v>
      </c>
      <c r="B4" s="99"/>
      <c r="C4" s="99"/>
      <c r="D4" s="99"/>
      <c r="E4" s="99"/>
      <c r="F4" s="99"/>
      <c r="G4" s="99"/>
      <c r="H4" s="99"/>
      <c r="I4" s="99"/>
      <c r="J4" s="5"/>
      <c r="K4" s="5"/>
      <c r="L4" s="5"/>
      <c r="M4" s="5"/>
      <c r="N4" s="5"/>
      <c r="O4" s="5"/>
      <c r="P4" s="5"/>
    </row>
    <row r="5" spans="1:16" ht="15.75">
      <c r="A5" s="99" t="s">
        <v>90</v>
      </c>
      <c r="B5" s="99"/>
      <c r="C5" s="99"/>
      <c r="D5" s="99"/>
      <c r="E5" s="99"/>
      <c r="F5" s="99"/>
      <c r="G5" s="99"/>
      <c r="H5" s="99"/>
      <c r="I5" s="99"/>
      <c r="J5" s="5"/>
      <c r="K5" s="5"/>
      <c r="L5" s="5"/>
      <c r="M5" s="5"/>
      <c r="N5" s="5"/>
      <c r="O5" s="5"/>
      <c r="P5" s="5"/>
    </row>
    <row r="6" ht="12" customHeight="1"/>
    <row r="7" spans="1:16" ht="69.75" customHeight="1">
      <c r="A7" s="101" t="s">
        <v>91</v>
      </c>
      <c r="B7" s="101"/>
      <c r="C7" s="101"/>
      <c r="D7" s="101"/>
      <c r="E7" s="101"/>
      <c r="F7" s="101"/>
      <c r="G7" s="101"/>
      <c r="H7" s="101"/>
      <c r="I7" s="101"/>
      <c r="J7" s="44"/>
      <c r="K7" s="44"/>
      <c r="L7" s="44"/>
      <c r="M7" s="44"/>
      <c r="N7" s="44"/>
      <c r="O7" s="44"/>
      <c r="P7" s="44"/>
    </row>
    <row r="8" spans="1:16" ht="15" customHeight="1">
      <c r="A8" s="6"/>
      <c r="B8" s="6"/>
      <c r="C8" s="6"/>
      <c r="D8" s="6"/>
      <c r="E8" s="6"/>
      <c r="F8" s="6"/>
      <c r="G8" s="6"/>
      <c r="H8" s="6"/>
      <c r="I8" s="7" t="s">
        <v>1</v>
      </c>
      <c r="J8" s="7"/>
      <c r="K8" s="7"/>
      <c r="L8" s="7"/>
      <c r="M8" s="7"/>
      <c r="N8" s="7"/>
      <c r="O8" s="7"/>
      <c r="P8" s="7"/>
    </row>
    <row r="9" spans="1:16" ht="30.75" customHeight="1">
      <c r="A9" s="102" t="s">
        <v>2</v>
      </c>
      <c r="B9" s="109" t="s">
        <v>3</v>
      </c>
      <c r="C9" s="109"/>
      <c r="D9" s="109"/>
      <c r="E9" s="109"/>
      <c r="F9" s="109"/>
      <c r="G9" s="109"/>
      <c r="H9" s="109"/>
      <c r="I9" s="45" t="s">
        <v>4</v>
      </c>
      <c r="J9" s="46" t="s">
        <v>4</v>
      </c>
      <c r="K9" s="47" t="s">
        <v>4</v>
      </c>
      <c r="L9" s="47" t="s">
        <v>4</v>
      </c>
      <c r="M9" s="47" t="s">
        <v>4</v>
      </c>
      <c r="N9" s="47" t="s">
        <v>4</v>
      </c>
      <c r="O9" s="47" t="s">
        <v>4</v>
      </c>
      <c r="P9" s="48" t="s">
        <v>4</v>
      </c>
    </row>
    <row r="10" spans="1:16" ht="66" customHeight="1">
      <c r="A10" s="102"/>
      <c r="B10" s="104" t="s">
        <v>7</v>
      </c>
      <c r="C10" s="104"/>
      <c r="D10" s="104"/>
      <c r="E10" s="104"/>
      <c r="F10" s="10" t="s">
        <v>8</v>
      </c>
      <c r="G10" s="10" t="s">
        <v>5</v>
      </c>
      <c r="H10" s="10" t="s">
        <v>6</v>
      </c>
      <c r="I10" s="12" t="s">
        <v>9</v>
      </c>
      <c r="J10" s="49" t="s">
        <v>44</v>
      </c>
      <c r="K10" s="49" t="s">
        <v>45</v>
      </c>
      <c r="L10" s="49"/>
      <c r="M10" s="49"/>
      <c r="N10" s="49"/>
      <c r="O10" s="49"/>
      <c r="P10" s="49" t="s">
        <v>46</v>
      </c>
    </row>
    <row r="11" spans="1:17" s="16" customFormat="1" ht="21" customHeight="1">
      <c r="A11" s="13" t="s">
        <v>11</v>
      </c>
      <c r="B11" s="14"/>
      <c r="C11" s="14"/>
      <c r="D11" s="14"/>
      <c r="E11" s="14"/>
      <c r="F11" s="15"/>
      <c r="G11" s="15"/>
      <c r="H11" s="15"/>
      <c r="I11" s="82">
        <f>I12+I17+I21</f>
        <v>9908.8</v>
      </c>
      <c r="J11" s="51" t="str">
        <f aca="true" t="shared" si="0" ref="J11:O11">"#REF!+#REF!+#REF!+#REF!+#REF!+#REF!+#REF!+#REF!+#REF!"</f>
        <v>#REF!+#REF!+#REF!+#REF!+#REF!+#REF!+#REF!+#REF!+#REF!</v>
      </c>
      <c r="K11" s="51" t="str">
        <f t="shared" si="0"/>
        <v>#REF!+#REF!+#REF!+#REF!+#REF!+#REF!+#REF!+#REF!+#REF!</v>
      </c>
      <c r="L11" s="51" t="str">
        <f t="shared" si="0"/>
        <v>#REF!+#REF!+#REF!+#REF!+#REF!+#REF!+#REF!+#REF!+#REF!</v>
      </c>
      <c r="M11" s="51" t="str">
        <f t="shared" si="0"/>
        <v>#REF!+#REF!+#REF!+#REF!+#REF!+#REF!+#REF!+#REF!+#REF!</v>
      </c>
      <c r="N11" s="51" t="str">
        <f t="shared" si="0"/>
        <v>#REF!+#REF!+#REF!+#REF!+#REF!+#REF!+#REF!+#REF!+#REF!</v>
      </c>
      <c r="O11" s="51" t="str">
        <f t="shared" si="0"/>
        <v>#REF!+#REF!+#REF!+#REF!+#REF!+#REF!+#REF!+#REF!+#REF!</v>
      </c>
      <c r="P11" s="51" t="e">
        <f>O11+M11+L11+K11+J11+N11</f>
        <v>#VALUE!</v>
      </c>
      <c r="Q11" s="52"/>
    </row>
    <row r="12" spans="1:17" s="16" customFormat="1" ht="51.75" customHeight="1">
      <c r="A12" s="93" t="s">
        <v>120</v>
      </c>
      <c r="B12" s="94">
        <v>80</v>
      </c>
      <c r="C12" s="94">
        <v>0</v>
      </c>
      <c r="D12" s="95" t="s">
        <v>14</v>
      </c>
      <c r="E12" s="95" t="s">
        <v>22</v>
      </c>
      <c r="F12" s="95" t="s">
        <v>17</v>
      </c>
      <c r="G12" s="95" t="s">
        <v>14</v>
      </c>
      <c r="H12" s="95" t="s">
        <v>14</v>
      </c>
      <c r="I12" s="82">
        <f>I13</f>
        <v>3427</v>
      </c>
      <c r="J12" s="51"/>
      <c r="K12" s="51"/>
      <c r="L12" s="51"/>
      <c r="M12" s="51"/>
      <c r="N12" s="51"/>
      <c r="O12" s="51"/>
      <c r="P12" s="51"/>
      <c r="Q12" s="52"/>
    </row>
    <row r="13" spans="1:17" s="16" customFormat="1" ht="41.25" customHeight="1">
      <c r="A13" s="17" t="s">
        <v>121</v>
      </c>
      <c r="B13" s="94">
        <v>80</v>
      </c>
      <c r="C13" s="94">
        <v>0</v>
      </c>
      <c r="D13" s="95" t="s">
        <v>51</v>
      </c>
      <c r="E13" s="95" t="s">
        <v>22</v>
      </c>
      <c r="F13" s="95" t="s">
        <v>17</v>
      </c>
      <c r="G13" s="95" t="s">
        <v>14</v>
      </c>
      <c r="H13" s="95" t="s">
        <v>14</v>
      </c>
      <c r="I13" s="82">
        <f>I14+I15+I16</f>
        <v>3427</v>
      </c>
      <c r="J13" s="51"/>
      <c r="K13" s="51"/>
      <c r="L13" s="51"/>
      <c r="M13" s="51"/>
      <c r="N13" s="51"/>
      <c r="O13" s="51"/>
      <c r="P13" s="51"/>
      <c r="Q13" s="52"/>
    </row>
    <row r="14" spans="1:17" s="16" customFormat="1" ht="102.75" customHeight="1">
      <c r="A14" s="19" t="s">
        <v>122</v>
      </c>
      <c r="B14" s="21" t="s">
        <v>63</v>
      </c>
      <c r="C14" s="21" t="s">
        <v>15</v>
      </c>
      <c r="D14" s="21" t="s">
        <v>51</v>
      </c>
      <c r="E14" s="21" t="s">
        <v>106</v>
      </c>
      <c r="F14" s="20" t="s">
        <v>54</v>
      </c>
      <c r="G14" s="21" t="s">
        <v>35</v>
      </c>
      <c r="H14" s="21" t="s">
        <v>13</v>
      </c>
      <c r="I14" s="22">
        <v>2690</v>
      </c>
      <c r="J14" s="51"/>
      <c r="K14" s="51"/>
      <c r="L14" s="51"/>
      <c r="M14" s="51"/>
      <c r="N14" s="51"/>
      <c r="O14" s="51"/>
      <c r="P14" s="51"/>
      <c r="Q14" s="52"/>
    </row>
    <row r="15" spans="1:17" s="16" customFormat="1" ht="51" customHeight="1">
      <c r="A15" s="19" t="s">
        <v>123</v>
      </c>
      <c r="B15" s="21" t="s">
        <v>63</v>
      </c>
      <c r="C15" s="21" t="s">
        <v>15</v>
      </c>
      <c r="D15" s="21" t="s">
        <v>51</v>
      </c>
      <c r="E15" s="21" t="s">
        <v>106</v>
      </c>
      <c r="F15" s="20" t="s">
        <v>60</v>
      </c>
      <c r="G15" s="21" t="s">
        <v>35</v>
      </c>
      <c r="H15" s="21" t="s">
        <v>13</v>
      </c>
      <c r="I15" s="22">
        <v>729</v>
      </c>
      <c r="J15" s="51"/>
      <c r="K15" s="51"/>
      <c r="L15" s="51"/>
      <c r="M15" s="51"/>
      <c r="N15" s="51"/>
      <c r="O15" s="51"/>
      <c r="P15" s="51"/>
      <c r="Q15" s="52"/>
    </row>
    <row r="16" spans="1:17" s="16" customFormat="1" ht="39" customHeight="1">
      <c r="A16" s="19" t="s">
        <v>124</v>
      </c>
      <c r="B16" s="21" t="s">
        <v>63</v>
      </c>
      <c r="C16" s="21" t="s">
        <v>15</v>
      </c>
      <c r="D16" s="21" t="s">
        <v>51</v>
      </c>
      <c r="E16" s="21" t="s">
        <v>106</v>
      </c>
      <c r="F16" s="20" t="s">
        <v>57</v>
      </c>
      <c r="G16" s="21" t="s">
        <v>35</v>
      </c>
      <c r="H16" s="21" t="s">
        <v>13</v>
      </c>
      <c r="I16" s="22">
        <v>8</v>
      </c>
      <c r="J16" s="51"/>
      <c r="K16" s="51"/>
      <c r="L16" s="51"/>
      <c r="M16" s="51"/>
      <c r="N16" s="51"/>
      <c r="O16" s="51"/>
      <c r="P16" s="51"/>
      <c r="Q16" s="52"/>
    </row>
    <row r="17" spans="1:17" s="16" customFormat="1" ht="70.5" customHeight="1">
      <c r="A17" s="96" t="s">
        <v>140</v>
      </c>
      <c r="B17" s="81" t="s">
        <v>107</v>
      </c>
      <c r="C17" s="81" t="s">
        <v>15</v>
      </c>
      <c r="D17" s="81" t="s">
        <v>14</v>
      </c>
      <c r="E17" s="81" t="s">
        <v>22</v>
      </c>
      <c r="F17" s="81" t="s">
        <v>17</v>
      </c>
      <c r="G17" s="81" t="s">
        <v>14</v>
      </c>
      <c r="H17" s="81" t="s">
        <v>14</v>
      </c>
      <c r="I17" s="82">
        <f>I19+I20</f>
        <v>988.1999999999999</v>
      </c>
      <c r="J17" s="51"/>
      <c r="K17" s="51"/>
      <c r="L17" s="51"/>
      <c r="M17" s="51"/>
      <c r="N17" s="51"/>
      <c r="O17" s="51"/>
      <c r="P17" s="51"/>
      <c r="Q17" s="52"/>
    </row>
    <row r="18" spans="1:17" s="16" customFormat="1" ht="33.75" customHeight="1">
      <c r="A18" s="96" t="s">
        <v>125</v>
      </c>
      <c r="B18" s="81" t="s">
        <v>107</v>
      </c>
      <c r="C18" s="81" t="s">
        <v>15</v>
      </c>
      <c r="D18" s="81" t="s">
        <v>32</v>
      </c>
      <c r="E18" s="81" t="s">
        <v>22</v>
      </c>
      <c r="F18" s="81" t="s">
        <v>17</v>
      </c>
      <c r="G18" s="81" t="s">
        <v>14</v>
      </c>
      <c r="H18" s="81" t="s">
        <v>14</v>
      </c>
      <c r="I18" s="82">
        <v>988.2</v>
      </c>
      <c r="J18" s="51"/>
      <c r="K18" s="51"/>
      <c r="L18" s="51"/>
      <c r="M18" s="51"/>
      <c r="N18" s="51"/>
      <c r="O18" s="51"/>
      <c r="P18" s="51"/>
      <c r="Q18" s="52"/>
    </row>
    <row r="19" spans="1:17" s="16" customFormat="1" ht="51.75" customHeight="1">
      <c r="A19" s="88" t="s">
        <v>72</v>
      </c>
      <c r="B19" s="86" t="s">
        <v>107</v>
      </c>
      <c r="C19" s="86" t="s">
        <v>15</v>
      </c>
      <c r="D19" s="86" t="s">
        <v>32</v>
      </c>
      <c r="E19" s="86" t="s">
        <v>62</v>
      </c>
      <c r="F19" s="86" t="s">
        <v>60</v>
      </c>
      <c r="G19" s="86" t="s">
        <v>32</v>
      </c>
      <c r="H19" s="86" t="s">
        <v>27</v>
      </c>
      <c r="I19" s="87">
        <v>899.4</v>
      </c>
      <c r="J19" s="51"/>
      <c r="K19" s="51"/>
      <c r="L19" s="51"/>
      <c r="M19" s="51"/>
      <c r="N19" s="51"/>
      <c r="O19" s="51"/>
      <c r="P19" s="51"/>
      <c r="Q19" s="52"/>
    </row>
    <row r="20" spans="1:17" s="16" customFormat="1" ht="54" customHeight="1">
      <c r="A20" s="84" t="s">
        <v>73</v>
      </c>
      <c r="B20" s="86" t="s">
        <v>107</v>
      </c>
      <c r="C20" s="86" t="s">
        <v>15</v>
      </c>
      <c r="D20" s="86" t="s">
        <v>32</v>
      </c>
      <c r="E20" s="86" t="s">
        <v>69</v>
      </c>
      <c r="F20" s="86" t="s">
        <v>60</v>
      </c>
      <c r="G20" s="86" t="s">
        <v>32</v>
      </c>
      <c r="H20" s="86" t="s">
        <v>27</v>
      </c>
      <c r="I20" s="87">
        <v>88.8</v>
      </c>
      <c r="J20" s="51"/>
      <c r="K20" s="51"/>
      <c r="L20" s="51"/>
      <c r="M20" s="51"/>
      <c r="N20" s="51"/>
      <c r="O20" s="51"/>
      <c r="P20" s="51"/>
      <c r="Q20" s="52"/>
    </row>
    <row r="21" spans="1:17" s="16" customFormat="1" ht="36" customHeight="1">
      <c r="A21" s="26" t="s">
        <v>126</v>
      </c>
      <c r="B21" s="23">
        <v>99</v>
      </c>
      <c r="C21" s="23">
        <v>0</v>
      </c>
      <c r="D21" s="23" t="s">
        <v>14</v>
      </c>
      <c r="E21" s="23" t="s">
        <v>22</v>
      </c>
      <c r="F21" s="23" t="s">
        <v>17</v>
      </c>
      <c r="G21" s="23" t="s">
        <v>14</v>
      </c>
      <c r="H21" s="23" t="s">
        <v>14</v>
      </c>
      <c r="I21" s="24">
        <f>I22+I36+I44</f>
        <v>5493.6</v>
      </c>
      <c r="J21" s="51"/>
      <c r="K21" s="51"/>
      <c r="L21" s="51"/>
      <c r="M21" s="51"/>
      <c r="N21" s="51"/>
      <c r="O21" s="51"/>
      <c r="P21" s="51"/>
      <c r="Q21" s="52"/>
    </row>
    <row r="22" spans="1:17" s="16" customFormat="1" ht="36" customHeight="1">
      <c r="A22" s="17" t="s">
        <v>119</v>
      </c>
      <c r="B22" s="18" t="s">
        <v>51</v>
      </c>
      <c r="C22" s="18" t="s">
        <v>15</v>
      </c>
      <c r="D22" s="18" t="s">
        <v>27</v>
      </c>
      <c r="E22" s="18" t="s">
        <v>16</v>
      </c>
      <c r="F22" s="18" t="s">
        <v>17</v>
      </c>
      <c r="G22" s="18" t="s">
        <v>14</v>
      </c>
      <c r="H22" s="18" t="s">
        <v>14</v>
      </c>
      <c r="I22" s="60">
        <f>I23+I24+I25+I26+I27+I28+I29+I30+I31+I32+I33+I34+I35</f>
        <v>3076.4</v>
      </c>
      <c r="J22" s="51"/>
      <c r="K22" s="51"/>
      <c r="L22" s="51"/>
      <c r="M22" s="51"/>
      <c r="N22" s="51"/>
      <c r="O22" s="51"/>
      <c r="P22" s="51"/>
      <c r="Q22" s="52"/>
    </row>
    <row r="23" spans="1:17" s="16" customFormat="1" ht="143.25" customHeight="1">
      <c r="A23" s="84" t="s">
        <v>127</v>
      </c>
      <c r="B23" s="89">
        <v>99</v>
      </c>
      <c r="C23" s="89">
        <v>0</v>
      </c>
      <c r="D23" s="92" t="s">
        <v>27</v>
      </c>
      <c r="E23" s="86" t="s">
        <v>112</v>
      </c>
      <c r="F23" s="86" t="s">
        <v>54</v>
      </c>
      <c r="G23" s="86" t="s">
        <v>13</v>
      </c>
      <c r="H23" s="86" t="s">
        <v>19</v>
      </c>
      <c r="I23" s="87">
        <v>39.1</v>
      </c>
      <c r="J23" s="51"/>
      <c r="K23" s="51"/>
      <c r="L23" s="51"/>
      <c r="M23" s="51"/>
      <c r="N23" s="51"/>
      <c r="O23" s="51"/>
      <c r="P23" s="51"/>
      <c r="Q23" s="52"/>
    </row>
    <row r="24" spans="1:17" s="16" customFormat="1" ht="155.25" customHeight="1">
      <c r="A24" s="19" t="s">
        <v>128</v>
      </c>
      <c r="B24" s="21" t="s">
        <v>51</v>
      </c>
      <c r="C24" s="21" t="s">
        <v>15</v>
      </c>
      <c r="D24" s="21" t="s">
        <v>27</v>
      </c>
      <c r="E24" s="21" t="s">
        <v>114</v>
      </c>
      <c r="F24" s="21" t="s">
        <v>54</v>
      </c>
      <c r="G24" s="21" t="s">
        <v>13</v>
      </c>
      <c r="H24" s="21" t="s">
        <v>19</v>
      </c>
      <c r="I24" s="22">
        <v>15.6</v>
      </c>
      <c r="J24" s="51"/>
      <c r="K24" s="51"/>
      <c r="L24" s="51"/>
      <c r="M24" s="51"/>
      <c r="N24" s="51"/>
      <c r="O24" s="51"/>
      <c r="P24" s="51"/>
      <c r="Q24" s="52"/>
    </row>
    <row r="25" spans="1:17" s="16" customFormat="1" ht="145.5" customHeight="1">
      <c r="A25" s="84" t="s">
        <v>129</v>
      </c>
      <c r="B25" s="86" t="s">
        <v>51</v>
      </c>
      <c r="C25" s="86" t="s">
        <v>15</v>
      </c>
      <c r="D25" s="86" t="s">
        <v>27</v>
      </c>
      <c r="E25" s="86" t="s">
        <v>113</v>
      </c>
      <c r="F25" s="86" t="s">
        <v>54</v>
      </c>
      <c r="G25" s="86" t="s">
        <v>13</v>
      </c>
      <c r="H25" s="86" t="s">
        <v>19</v>
      </c>
      <c r="I25" s="87">
        <v>15.6</v>
      </c>
      <c r="J25" s="51"/>
      <c r="K25" s="51"/>
      <c r="L25" s="51"/>
      <c r="M25" s="51"/>
      <c r="N25" s="51"/>
      <c r="O25" s="51"/>
      <c r="P25" s="51"/>
      <c r="Q25" s="52"/>
    </row>
    <row r="26" spans="1:17" s="16" customFormat="1" ht="195" customHeight="1">
      <c r="A26" s="19" t="s">
        <v>130</v>
      </c>
      <c r="B26" s="21" t="s">
        <v>51</v>
      </c>
      <c r="C26" s="21" t="s">
        <v>15</v>
      </c>
      <c r="D26" s="21" t="s">
        <v>27</v>
      </c>
      <c r="E26" s="21" t="s">
        <v>115</v>
      </c>
      <c r="F26" s="21" t="s">
        <v>54</v>
      </c>
      <c r="G26" s="21" t="s">
        <v>13</v>
      </c>
      <c r="H26" s="21" t="s">
        <v>19</v>
      </c>
      <c r="I26" s="22">
        <v>171.9</v>
      </c>
      <c r="J26" s="51"/>
      <c r="K26" s="51"/>
      <c r="L26" s="51"/>
      <c r="M26" s="51"/>
      <c r="N26" s="51"/>
      <c r="O26" s="51"/>
      <c r="P26" s="51"/>
      <c r="Q26" s="52"/>
    </row>
    <row r="27" spans="1:17" s="16" customFormat="1" ht="166.5" customHeight="1">
      <c r="A27" s="19" t="s">
        <v>131</v>
      </c>
      <c r="B27" s="21" t="s">
        <v>51</v>
      </c>
      <c r="C27" s="21" t="s">
        <v>15</v>
      </c>
      <c r="D27" s="21" t="s">
        <v>27</v>
      </c>
      <c r="E27" s="21" t="s">
        <v>116</v>
      </c>
      <c r="F27" s="21" t="s">
        <v>54</v>
      </c>
      <c r="G27" s="21" t="s">
        <v>13</v>
      </c>
      <c r="H27" s="21" t="s">
        <v>19</v>
      </c>
      <c r="I27" s="22">
        <v>31.2</v>
      </c>
      <c r="J27" s="51"/>
      <c r="K27" s="51"/>
      <c r="L27" s="51"/>
      <c r="M27" s="51"/>
      <c r="N27" s="51"/>
      <c r="O27" s="51"/>
      <c r="P27" s="51"/>
      <c r="Q27" s="52"/>
    </row>
    <row r="28" spans="1:17" s="16" customFormat="1" ht="103.5" customHeight="1">
      <c r="A28" s="19" t="s">
        <v>132</v>
      </c>
      <c r="B28" s="21" t="s">
        <v>51</v>
      </c>
      <c r="C28" s="21" t="s">
        <v>15</v>
      </c>
      <c r="D28" s="21" t="s">
        <v>27</v>
      </c>
      <c r="E28" s="21" t="s">
        <v>108</v>
      </c>
      <c r="F28" s="21" t="s">
        <v>54</v>
      </c>
      <c r="G28" s="21" t="s">
        <v>13</v>
      </c>
      <c r="H28" s="21" t="s">
        <v>19</v>
      </c>
      <c r="I28" s="22">
        <v>541.9</v>
      </c>
      <c r="J28" s="51"/>
      <c r="K28" s="51"/>
      <c r="L28" s="51"/>
      <c r="M28" s="51"/>
      <c r="N28" s="51"/>
      <c r="O28" s="51"/>
      <c r="P28" s="51"/>
      <c r="Q28" s="52"/>
    </row>
    <row r="29" spans="1:17" s="16" customFormat="1" ht="131.25" customHeight="1">
      <c r="A29" s="19" t="s">
        <v>133</v>
      </c>
      <c r="B29" s="21" t="s">
        <v>51</v>
      </c>
      <c r="C29" s="21" t="s">
        <v>15</v>
      </c>
      <c r="D29" s="21" t="s">
        <v>27</v>
      </c>
      <c r="E29" s="21" t="s">
        <v>55</v>
      </c>
      <c r="F29" s="21" t="s">
        <v>54</v>
      </c>
      <c r="G29" s="21" t="s">
        <v>13</v>
      </c>
      <c r="H29" s="21" t="s">
        <v>21</v>
      </c>
      <c r="I29" s="22">
        <v>1119</v>
      </c>
      <c r="J29" s="51"/>
      <c r="K29" s="51"/>
      <c r="L29" s="51"/>
      <c r="M29" s="51"/>
      <c r="N29" s="51"/>
      <c r="O29" s="51"/>
      <c r="P29" s="51"/>
      <c r="Q29" s="52"/>
    </row>
    <row r="30" spans="1:17" s="16" customFormat="1" ht="87" customHeight="1">
      <c r="A30" s="19" t="s">
        <v>134</v>
      </c>
      <c r="B30" s="21" t="s">
        <v>51</v>
      </c>
      <c r="C30" s="21" t="s">
        <v>15</v>
      </c>
      <c r="D30" s="21" t="s">
        <v>27</v>
      </c>
      <c r="E30" s="21" t="s">
        <v>55</v>
      </c>
      <c r="F30" s="21" t="s">
        <v>60</v>
      </c>
      <c r="G30" s="21" t="s">
        <v>13</v>
      </c>
      <c r="H30" s="21" t="s">
        <v>21</v>
      </c>
      <c r="I30" s="22">
        <v>547.2</v>
      </c>
      <c r="J30" s="51"/>
      <c r="K30" s="51"/>
      <c r="L30" s="51"/>
      <c r="M30" s="51"/>
      <c r="N30" s="51"/>
      <c r="O30" s="51"/>
      <c r="P30" s="51"/>
      <c r="Q30" s="52"/>
    </row>
    <row r="31" spans="1:17" s="16" customFormat="1" ht="56.25" customHeight="1">
      <c r="A31" s="19" t="s">
        <v>135</v>
      </c>
      <c r="B31" s="21" t="s">
        <v>51</v>
      </c>
      <c r="C31" s="21" t="s">
        <v>15</v>
      </c>
      <c r="D31" s="21" t="s">
        <v>27</v>
      </c>
      <c r="E31" s="21" t="s">
        <v>55</v>
      </c>
      <c r="F31" s="20" t="s">
        <v>57</v>
      </c>
      <c r="G31" s="21" t="s">
        <v>13</v>
      </c>
      <c r="H31" s="21" t="s">
        <v>21</v>
      </c>
      <c r="I31" s="22">
        <v>4.6</v>
      </c>
      <c r="J31" s="51"/>
      <c r="K31" s="51"/>
      <c r="L31" s="51"/>
      <c r="M31" s="51"/>
      <c r="N31" s="51"/>
      <c r="O31" s="51"/>
      <c r="P31" s="51"/>
      <c r="Q31" s="52"/>
    </row>
    <row r="32" spans="1:17" s="16" customFormat="1" ht="111.75" customHeight="1">
      <c r="A32" s="74" t="s">
        <v>136</v>
      </c>
      <c r="B32" s="21" t="s">
        <v>51</v>
      </c>
      <c r="C32" s="21" t="s">
        <v>15</v>
      </c>
      <c r="D32" s="21" t="s">
        <v>27</v>
      </c>
      <c r="E32" s="68" t="s">
        <v>76</v>
      </c>
      <c r="F32" s="68" t="s">
        <v>54</v>
      </c>
      <c r="G32" s="68" t="s">
        <v>13</v>
      </c>
      <c r="H32" s="68" t="s">
        <v>27</v>
      </c>
      <c r="I32" s="68" t="s">
        <v>94</v>
      </c>
      <c r="J32" s="51"/>
      <c r="K32" s="51"/>
      <c r="L32" s="51"/>
      <c r="M32" s="51"/>
      <c r="N32" s="51"/>
      <c r="O32" s="51"/>
      <c r="P32" s="51"/>
      <c r="Q32" s="52"/>
    </row>
    <row r="33" spans="1:17" s="16" customFormat="1" ht="115.5" customHeight="1">
      <c r="A33" s="19" t="s">
        <v>137</v>
      </c>
      <c r="B33" s="21" t="s">
        <v>51</v>
      </c>
      <c r="C33" s="21" t="s">
        <v>15</v>
      </c>
      <c r="D33" s="21" t="s">
        <v>27</v>
      </c>
      <c r="E33" s="21" t="s">
        <v>58</v>
      </c>
      <c r="F33" s="21" t="s">
        <v>60</v>
      </c>
      <c r="G33" s="21" t="s">
        <v>13</v>
      </c>
      <c r="H33" s="21" t="s">
        <v>24</v>
      </c>
      <c r="I33" s="22">
        <v>0.3</v>
      </c>
      <c r="J33" s="51"/>
      <c r="K33" s="51"/>
      <c r="L33" s="51"/>
      <c r="M33" s="51"/>
      <c r="N33" s="51"/>
      <c r="O33" s="51"/>
      <c r="P33" s="51"/>
      <c r="Q33" s="52"/>
    </row>
    <row r="34" spans="1:17" s="16" customFormat="1" ht="138" customHeight="1">
      <c r="A34" s="27" t="s">
        <v>138</v>
      </c>
      <c r="B34" s="21" t="s">
        <v>51</v>
      </c>
      <c r="C34" s="21" t="s">
        <v>15</v>
      </c>
      <c r="D34" s="21" t="s">
        <v>27</v>
      </c>
      <c r="E34" s="21" t="s">
        <v>61</v>
      </c>
      <c r="F34" s="21" t="s">
        <v>54</v>
      </c>
      <c r="G34" s="21" t="s">
        <v>19</v>
      </c>
      <c r="H34" s="21" t="s">
        <v>27</v>
      </c>
      <c r="I34" s="22">
        <v>203.1</v>
      </c>
      <c r="J34" s="51"/>
      <c r="K34" s="51"/>
      <c r="L34" s="51"/>
      <c r="M34" s="51"/>
      <c r="N34" s="51"/>
      <c r="O34" s="51"/>
      <c r="P34" s="51"/>
      <c r="Q34" s="52"/>
    </row>
    <row r="35" spans="1:17" s="16" customFormat="1" ht="87" customHeight="1">
      <c r="A35" s="19" t="s">
        <v>139</v>
      </c>
      <c r="B35" s="21" t="s">
        <v>51</v>
      </c>
      <c r="C35" s="21" t="s">
        <v>15</v>
      </c>
      <c r="D35" s="21" t="s">
        <v>27</v>
      </c>
      <c r="E35" s="21" t="s">
        <v>61</v>
      </c>
      <c r="F35" s="20" t="s">
        <v>60</v>
      </c>
      <c r="G35" s="21" t="s">
        <v>19</v>
      </c>
      <c r="H35" s="21" t="s">
        <v>27</v>
      </c>
      <c r="I35" s="22">
        <v>26.9</v>
      </c>
      <c r="J35" s="51"/>
      <c r="K35" s="51"/>
      <c r="L35" s="51"/>
      <c r="M35" s="51"/>
      <c r="N35" s="51"/>
      <c r="O35" s="51"/>
      <c r="P35" s="51"/>
      <c r="Q35" s="52"/>
    </row>
    <row r="36" spans="1:17" s="16" customFormat="1" ht="36" customHeight="1">
      <c r="A36" s="26" t="s">
        <v>125</v>
      </c>
      <c r="B36" s="23" t="s">
        <v>51</v>
      </c>
      <c r="C36" s="23" t="s">
        <v>15</v>
      </c>
      <c r="D36" s="23" t="s">
        <v>32</v>
      </c>
      <c r="E36" s="23" t="s">
        <v>22</v>
      </c>
      <c r="F36" s="23" t="s">
        <v>17</v>
      </c>
      <c r="G36" s="23" t="s">
        <v>14</v>
      </c>
      <c r="H36" s="23" t="s">
        <v>14</v>
      </c>
      <c r="I36" s="24">
        <f>I37+I38+I39+I40+I41+I42+I43</f>
        <v>2334.2</v>
      </c>
      <c r="J36" s="51"/>
      <c r="K36" s="51"/>
      <c r="L36" s="51"/>
      <c r="M36" s="51"/>
      <c r="N36" s="51"/>
      <c r="O36" s="51"/>
      <c r="P36" s="51"/>
      <c r="Q36" s="52"/>
    </row>
    <row r="37" spans="1:17" s="16" customFormat="1" ht="117" customHeight="1">
      <c r="A37" s="19" t="s">
        <v>141</v>
      </c>
      <c r="B37" s="21" t="s">
        <v>51</v>
      </c>
      <c r="C37" s="21" t="s">
        <v>15</v>
      </c>
      <c r="D37" s="38" t="s">
        <v>32</v>
      </c>
      <c r="E37" s="38" t="s">
        <v>117</v>
      </c>
      <c r="F37" s="38" t="s">
        <v>54</v>
      </c>
      <c r="G37" s="21" t="s">
        <v>40</v>
      </c>
      <c r="H37" s="21" t="s">
        <v>19</v>
      </c>
      <c r="I37" s="22">
        <v>402.6</v>
      </c>
      <c r="J37" s="51"/>
      <c r="K37" s="51"/>
      <c r="L37" s="51"/>
      <c r="M37" s="51"/>
      <c r="N37" s="51"/>
      <c r="O37" s="51"/>
      <c r="P37" s="51"/>
      <c r="Q37" s="52"/>
    </row>
    <row r="38" spans="1:17" s="16" customFormat="1" ht="70.5" customHeight="1">
      <c r="A38" s="19" t="s">
        <v>142</v>
      </c>
      <c r="B38" s="21" t="s">
        <v>51</v>
      </c>
      <c r="C38" s="21" t="s">
        <v>15</v>
      </c>
      <c r="D38" s="38" t="s">
        <v>32</v>
      </c>
      <c r="E38" s="38" t="s">
        <v>117</v>
      </c>
      <c r="F38" s="38" t="s">
        <v>60</v>
      </c>
      <c r="G38" s="21" t="s">
        <v>40</v>
      </c>
      <c r="H38" s="21" t="s">
        <v>19</v>
      </c>
      <c r="I38" s="22">
        <v>160</v>
      </c>
      <c r="J38" s="51"/>
      <c r="K38" s="51"/>
      <c r="L38" s="51"/>
      <c r="M38" s="51"/>
      <c r="N38" s="51"/>
      <c r="O38" s="51"/>
      <c r="P38" s="51"/>
      <c r="Q38" s="52"/>
    </row>
    <row r="39" spans="1:17" s="16" customFormat="1" ht="102" customHeight="1">
      <c r="A39" s="84" t="s">
        <v>143</v>
      </c>
      <c r="B39" s="89">
        <v>99</v>
      </c>
      <c r="C39" s="89">
        <v>0</v>
      </c>
      <c r="D39" s="92" t="s">
        <v>32</v>
      </c>
      <c r="E39" s="86" t="s">
        <v>112</v>
      </c>
      <c r="F39" s="86" t="s">
        <v>60</v>
      </c>
      <c r="G39" s="86" t="s">
        <v>21</v>
      </c>
      <c r="H39" s="86" t="s">
        <v>30</v>
      </c>
      <c r="I39" s="87">
        <v>800</v>
      </c>
      <c r="J39" s="51"/>
      <c r="K39" s="51"/>
      <c r="L39" s="51"/>
      <c r="M39" s="51"/>
      <c r="N39" s="51"/>
      <c r="O39" s="51"/>
      <c r="P39" s="51"/>
      <c r="Q39" s="52"/>
    </row>
    <row r="40" spans="1:17" s="16" customFormat="1" ht="99" customHeight="1">
      <c r="A40" s="19" t="s">
        <v>144</v>
      </c>
      <c r="B40" s="21" t="s">
        <v>51</v>
      </c>
      <c r="C40" s="21" t="s">
        <v>15</v>
      </c>
      <c r="D40" s="21" t="s">
        <v>32</v>
      </c>
      <c r="E40" s="21" t="s">
        <v>114</v>
      </c>
      <c r="F40" s="21" t="s">
        <v>60</v>
      </c>
      <c r="G40" s="21" t="s">
        <v>32</v>
      </c>
      <c r="H40" s="21" t="s">
        <v>27</v>
      </c>
      <c r="I40" s="22">
        <v>126.1</v>
      </c>
      <c r="J40" s="51"/>
      <c r="K40" s="51"/>
      <c r="L40" s="51"/>
      <c r="M40" s="51"/>
      <c r="N40" s="51"/>
      <c r="O40" s="51"/>
      <c r="P40" s="51"/>
      <c r="Q40" s="52"/>
    </row>
    <row r="41" spans="1:17" s="16" customFormat="1" ht="138.75" customHeight="1">
      <c r="A41" s="84" t="s">
        <v>145</v>
      </c>
      <c r="B41" s="86" t="s">
        <v>51</v>
      </c>
      <c r="C41" s="86" t="s">
        <v>15</v>
      </c>
      <c r="D41" s="86" t="s">
        <v>32</v>
      </c>
      <c r="E41" s="86" t="s">
        <v>113</v>
      </c>
      <c r="F41" s="86" t="s">
        <v>60</v>
      </c>
      <c r="G41" s="86" t="s">
        <v>32</v>
      </c>
      <c r="H41" s="86" t="s">
        <v>27</v>
      </c>
      <c r="I41" s="87">
        <v>69</v>
      </c>
      <c r="J41" s="51"/>
      <c r="K41" s="51"/>
      <c r="L41" s="51"/>
      <c r="M41" s="51"/>
      <c r="N41" s="51"/>
      <c r="O41" s="51"/>
      <c r="P41" s="51"/>
      <c r="Q41" s="52"/>
    </row>
    <row r="42" spans="1:17" s="16" customFormat="1" ht="117" customHeight="1">
      <c r="A42" s="19" t="s">
        <v>146</v>
      </c>
      <c r="B42" s="21" t="s">
        <v>51</v>
      </c>
      <c r="C42" s="21" t="s">
        <v>15</v>
      </c>
      <c r="D42" s="21" t="s">
        <v>32</v>
      </c>
      <c r="E42" s="21" t="s">
        <v>109</v>
      </c>
      <c r="F42" s="21" t="s">
        <v>60</v>
      </c>
      <c r="G42" s="21" t="s">
        <v>27</v>
      </c>
      <c r="H42" s="21" t="s">
        <v>30</v>
      </c>
      <c r="I42" s="22">
        <v>66.5</v>
      </c>
      <c r="J42" s="51"/>
      <c r="K42" s="51"/>
      <c r="L42" s="51"/>
      <c r="M42" s="51"/>
      <c r="N42" s="51"/>
      <c r="O42" s="51"/>
      <c r="P42" s="51"/>
      <c r="Q42" s="52"/>
    </row>
    <row r="43" spans="1:17" s="16" customFormat="1" ht="114" customHeight="1">
      <c r="A43" s="19" t="s">
        <v>146</v>
      </c>
      <c r="B43" s="21" t="s">
        <v>51</v>
      </c>
      <c r="C43" s="21" t="s">
        <v>15</v>
      </c>
      <c r="D43" s="21" t="s">
        <v>32</v>
      </c>
      <c r="E43" s="21" t="s">
        <v>109</v>
      </c>
      <c r="F43" s="21" t="s">
        <v>60</v>
      </c>
      <c r="G43" s="21" t="s">
        <v>27</v>
      </c>
      <c r="H43" s="21" t="s">
        <v>65</v>
      </c>
      <c r="I43" s="22">
        <v>710</v>
      </c>
      <c r="J43" s="51"/>
      <c r="K43" s="51"/>
      <c r="L43" s="51"/>
      <c r="M43" s="51"/>
      <c r="N43" s="51"/>
      <c r="O43" s="51"/>
      <c r="P43" s="51"/>
      <c r="Q43" s="52"/>
    </row>
    <row r="44" spans="1:17" s="16" customFormat="1" ht="31.5">
      <c r="A44" s="17" t="s">
        <v>70</v>
      </c>
      <c r="B44" s="23" t="s">
        <v>51</v>
      </c>
      <c r="C44" s="23" t="s">
        <v>15</v>
      </c>
      <c r="D44" s="23" t="s">
        <v>110</v>
      </c>
      <c r="E44" s="23" t="s">
        <v>22</v>
      </c>
      <c r="F44" s="23" t="s">
        <v>17</v>
      </c>
      <c r="G44" s="23" t="s">
        <v>14</v>
      </c>
      <c r="H44" s="23" t="s">
        <v>14</v>
      </c>
      <c r="I44" s="24">
        <f>I45</f>
        <v>83</v>
      </c>
      <c r="J44" s="51"/>
      <c r="K44" s="51"/>
      <c r="L44" s="51"/>
      <c r="M44" s="51"/>
      <c r="N44" s="51"/>
      <c r="O44" s="51"/>
      <c r="P44" s="51"/>
      <c r="Q44" s="52"/>
    </row>
    <row r="45" spans="1:17" s="16" customFormat="1" ht="63">
      <c r="A45" s="34" t="s">
        <v>147</v>
      </c>
      <c r="B45" s="20" t="s">
        <v>51</v>
      </c>
      <c r="C45" s="20" t="s">
        <v>15</v>
      </c>
      <c r="D45" s="20" t="s">
        <v>110</v>
      </c>
      <c r="E45" s="20" t="s">
        <v>111</v>
      </c>
      <c r="F45" s="20" t="s">
        <v>67</v>
      </c>
      <c r="G45" s="35" t="s">
        <v>65</v>
      </c>
      <c r="H45" s="35" t="s">
        <v>27</v>
      </c>
      <c r="I45" s="22">
        <v>83</v>
      </c>
      <c r="J45" s="51"/>
      <c r="K45" s="51"/>
      <c r="L45" s="51"/>
      <c r="M45" s="51"/>
      <c r="N45" s="51"/>
      <c r="O45" s="51"/>
      <c r="P45" s="51"/>
      <c r="Q45" s="52"/>
    </row>
    <row r="46" spans="1:17" s="6" customFormat="1" ht="51" customHeight="1">
      <c r="A46" s="111" t="s">
        <v>92</v>
      </c>
      <c r="B46" s="111"/>
      <c r="C46" s="111"/>
      <c r="D46" s="111"/>
      <c r="E46" s="111"/>
      <c r="F46" s="111"/>
      <c r="G46" s="111"/>
      <c r="H46" s="111"/>
      <c r="I46" s="111"/>
      <c r="J46" s="53"/>
      <c r="K46" s="53"/>
      <c r="L46" s="53"/>
      <c r="M46" s="53"/>
      <c r="N46" s="53"/>
      <c r="O46" s="53"/>
      <c r="P46" s="53"/>
      <c r="Q46" s="53"/>
    </row>
    <row r="47" spans="1:16" ht="15.75" customHeight="1">
      <c r="A47" s="6"/>
      <c r="B47" s="106" t="s">
        <v>93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ht="28.5" customHeight="1"/>
  </sheetData>
  <sheetProtection selectLockedCells="1" selectUnlockedCells="1"/>
  <mergeCells count="11">
    <mergeCell ref="B1:I1"/>
    <mergeCell ref="A2:I2"/>
    <mergeCell ref="A3:I3"/>
    <mergeCell ref="A4:I4"/>
    <mergeCell ref="A5:I5"/>
    <mergeCell ref="A7:I7"/>
    <mergeCell ref="A9:A10"/>
    <mergeCell ref="B9:H9"/>
    <mergeCell ref="B10:E10"/>
    <mergeCell ref="A46:I46"/>
    <mergeCell ref="B47:P47"/>
  </mergeCells>
  <printOptions/>
  <pageMargins left="0.984251968503937" right="0.3937007874015748" top="0.5905511811023623" bottom="0.2755905511811024" header="0.5118110236220472" footer="0.5118110236220472"/>
  <pageSetup fitToHeight="7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ЯскинаИВ</dc:creator>
  <cp:keywords/>
  <dc:description/>
  <cp:lastModifiedBy>User</cp:lastModifiedBy>
  <cp:lastPrinted>2018-11-14T13:40:31Z</cp:lastPrinted>
  <dcterms:created xsi:type="dcterms:W3CDTF">2017-12-04T09:01:06Z</dcterms:created>
  <dcterms:modified xsi:type="dcterms:W3CDTF">2018-11-26T03:58:24Z</dcterms:modified>
  <cp:category/>
  <cp:version/>
  <cp:contentType/>
  <cp:contentStatus/>
</cp:coreProperties>
</file>