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00" activeTab="0"/>
  </bookViews>
  <sheets>
    <sheet name="Багаряк функцион 19 20 9 КФСР" sheetId="1" r:id="rId1"/>
    <sheet name="Багаряк функцион 18 8 КФСР" sheetId="2" r:id="rId2"/>
    <sheet name="Багаряк ведомственная 19 20 7" sheetId="3" r:id="rId3"/>
    <sheet name="Багаряк ведомственная 18 6" sheetId="4" r:id="rId4"/>
    <sheet name="Багаряк функциональная19 20 5" sheetId="5" r:id="rId5"/>
    <sheet name="Багаряк функциональная18 4" sheetId="6" r:id="rId6"/>
  </sheets>
  <externalReferences>
    <externalReference r:id="rId9"/>
  </externalReferences>
  <definedNames>
    <definedName name="_xlnm_Print_Area_1">#REF!</definedName>
    <definedName name="_xlnm_Print_Area_2" localSheetId="0">'Багаряк функцион 19 20 9 КФСР'!$A$1:$J$31</definedName>
    <definedName name="_xlnm_Print_Area_2">'Багаряк функцион 18 8 КФСР'!$A$1:$I$33</definedName>
    <definedName name="_xlnm_Print_Area_3">#REF!</definedName>
    <definedName name="_xlnm_Print_Area_4" localSheetId="4">'Багаряк функциональная19 20 5'!$A$1:$N$46</definedName>
    <definedName name="_xlnm_Print_Area_4">'Багаряк функциональная18 4'!$A$1:$M$63</definedName>
    <definedName name="_xlnm_Print_Area_5" localSheetId="3">#REF!</definedName>
    <definedName name="_xlnm_Print_Area_5" localSheetId="2">#REF!</definedName>
    <definedName name="_xlnm_Print_Area_5">#REF!</definedName>
    <definedName name="_xlnm_Print_Area_6" localSheetId="3">'Багаряк ведомственная 18 6'!$A$1:$J$100</definedName>
    <definedName name="_xlnm_Print_Area_6" localSheetId="2">'Багаряк ведомственная 19 20 7'!$A$1:$K$78</definedName>
    <definedName name="_xlnm_Print_Area_6">#REF!</definedName>
    <definedName name="_xlnm_Print_Titles_1">#REF!</definedName>
    <definedName name="_xlnm_Print_Titles_2" localSheetId="0">'Багаряк функцион 19 20 9 КФСР'!$9:$10</definedName>
    <definedName name="_xlnm_Print_Titles_2">'Багаряк функцион 18 8 КФСР'!$9:$10</definedName>
    <definedName name="_xlnm_Print_Titles_3">#REF!</definedName>
    <definedName name="_xlnm_Print_Titles_4" localSheetId="4">'Багаряк функциональная19 20 5'!$9:$10</definedName>
    <definedName name="_xlnm_Print_Titles_4">'Багаряк функциональная18 4'!$9:$10</definedName>
    <definedName name="_xlnm_Print_Titles_5" localSheetId="3">#REF!</definedName>
    <definedName name="_xlnm_Print_Titles_5" localSheetId="2">#REF!</definedName>
    <definedName name="_xlnm_Print_Titles_5">#REF!</definedName>
    <definedName name="_xlnm_Print_Titles_6" localSheetId="3">'Багаряк ведомственная 18 6'!$9:$10</definedName>
    <definedName name="_xlnm_Print_Titles_6" localSheetId="2">'Багаряк ведомственная 19 20 7'!$9:$10</definedName>
    <definedName name="_xlnm_Print_Titles_6">#REF!</definedName>
    <definedName name="_xlnm.Print_Titles" localSheetId="3">'Багаряк ведомственная 18 6'!$9:$10</definedName>
    <definedName name="_xlnm.Print_Titles" localSheetId="2">'Багаряк ведомственная 19 20 7'!$9:$10</definedName>
    <definedName name="_xlnm.Print_Titles" localSheetId="1">'Багаряк функцион 18 8 КФСР'!$9:$10</definedName>
    <definedName name="_xlnm.Print_Titles" localSheetId="0">'Багаряк функцион 19 20 9 КФСР'!$9:$10</definedName>
    <definedName name="_xlnm.Print_Titles" localSheetId="5">'Багаряк функциональная18 4'!$9:$10</definedName>
    <definedName name="_xlnm.Print_Titles" localSheetId="4">'Багаряк функциональная19 20 5'!$9:$10</definedName>
    <definedName name="_xlnm.Print_Area" localSheetId="3">'Багаряк ведомственная 18 6'!$A$1:$J$100</definedName>
    <definedName name="_xlnm.Print_Area" localSheetId="2">'Багаряк ведомственная 19 20 7'!$A$1:$K$78</definedName>
    <definedName name="_xlnm.Print_Area" localSheetId="1">'Багаряк функцион 18 8 КФСР'!$A$1:$I$33</definedName>
    <definedName name="_xlnm.Print_Area" localSheetId="0">'Багаряк функцион 19 20 9 КФСР'!$A$1:$J$31</definedName>
    <definedName name="_xlnm.Print_Area" localSheetId="5">'Багаряк функциональная18 4'!$A$1:$L$63</definedName>
    <definedName name="_xlnm.Print_Area" localSheetId="4">'Багаряк функциональная19 20 5'!$A$1:$M$46</definedName>
  </definedNames>
  <calcPr fullCalcOnLoad="1"/>
</workbook>
</file>

<file path=xl/sharedStrings.xml><?xml version="1.0" encoding="utf-8"?>
<sst xmlns="http://schemas.openxmlformats.org/spreadsheetml/2006/main" count="2432" uniqueCount="172">
  <si>
    <t>Приложение № 9</t>
  </si>
  <si>
    <t>плановый период 2019 и 2020 годов"</t>
  </si>
  <si>
    <t xml:space="preserve">От  "___ " __________ 2017_ г. № </t>
  </si>
  <si>
    <t>(тыс.руб.)</t>
  </si>
  <si>
    <t>Наименование</t>
  </si>
  <si>
    <t>Код классификации расходов бюджетов</t>
  </si>
  <si>
    <t>Сумма</t>
  </si>
  <si>
    <t>раздел</t>
  </si>
  <si>
    <t>подраздел</t>
  </si>
  <si>
    <t>целевая статья</t>
  </si>
  <si>
    <t>вид расхода</t>
  </si>
  <si>
    <t>2019</t>
  </si>
  <si>
    <t>2020</t>
  </si>
  <si>
    <t>ВСЕГО</t>
  </si>
  <si>
    <t>Общегосударственные вопросы</t>
  </si>
  <si>
    <t>01</t>
  </si>
  <si>
    <t>00</t>
  </si>
  <si>
    <t>0</t>
  </si>
  <si>
    <t>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</si>
  <si>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</si>
  <si>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</si>
  <si>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</si>
  <si>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</si>
  <si>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</si>
  <si>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00000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</si>
  <si>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</si>
  <si>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</si>
  <si>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</si>
  <si>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</si>
  <si>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</si>
  <si>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</si>
  <si>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</si>
  <si>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</si>
  <si>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</si>
  <si>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05</t>
  </si>
  <si>
    <t>Благоустройство</t>
  </si>
  <si>
    <t>Культура и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</si>
  <si>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</si>
  <si>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</si>
  <si>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</si>
  <si>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</si>
  <si>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</si>
  <si>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</si>
  <si>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</si>
  <si>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Приложение № 8</t>
  </si>
  <si>
    <t>Распределение бюджетных ассигнований по  разделам и подразделам классификации расходов бюджетов на 2018 год</t>
  </si>
  <si>
    <t>2018</t>
  </si>
  <si>
    <t>Областные</t>
  </si>
  <si>
    <t>Местные</t>
  </si>
  <si>
    <t>Всего</t>
  </si>
  <si>
    <t>Национальная экономика</t>
  </si>
  <si>
    <t>Дорожное хозяйство (дорожные фонды)</t>
  </si>
  <si>
    <t xml:space="preserve">  "___ " _________ 2017_ г. </t>
  </si>
  <si>
    <t>ведомство</t>
  </si>
  <si>
    <t>Непрограммные направления деятельности</t>
  </si>
  <si>
    <t>99</t>
  </si>
  <si>
    <t>Расходы на содержание органов местного самоуправления</t>
  </si>
  <si>
    <t>Глава муниципального образования</t>
  </si>
  <si>
    <t>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</si>
  <si>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</si>
  <si>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</si>
  <si>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</si>
  <si>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20400</t>
  </si>
  <si>
    <t>Расходы на содержание аппарата управления за счет средств поселения</t>
  </si>
  <si>
    <t>Иные бюджетные ассигнования</t>
  </si>
  <si>
    <t>800</t>
  </si>
  <si>
    <t>Расходы за счёт субвенций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</si>
  <si>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29700</t>
  </si>
  <si>
    <t>Закупка товаров, работ и услуг для государственных (муниципальных) нужд</t>
  </si>
  <si>
    <t>200</t>
  </si>
  <si>
    <t>Расходы за счет субвенции из областного бюджета  для финансового обеспечения расходных обязательств муниципальных образований, возникающих при выполнении государственных государственных полномочий РФ, субъектов РФ, переданных для осуществления органам местного самоуправления в установленном порядке</t>
  </si>
  <si>
    <t>Осуществление полномочий по первичному воинскому учету на территориях, где отсутствуют военные комиссариаты</t>
  </si>
  <si>
    <t>51180</t>
  </si>
  <si>
    <t>Иные расходы на реализацию отраслевых мероприятий</t>
  </si>
  <si>
    <t xml:space="preserve">Предупреждение и ликвидация последствий чрезвычайных ситуаций и стихийных бедствий природного и техногенного характкра </t>
  </si>
  <si>
    <t>21800</t>
  </si>
  <si>
    <t>Муниципальная программа"Благоустройство населенных пунктов поселений Каслинского муниципального района на 2017-2019 годы"</t>
  </si>
  <si>
    <t>82</t>
  </si>
  <si>
    <t>Уличное освещение</t>
  </si>
  <si>
    <t>60100</t>
  </si>
  <si>
    <t>Муниципальная программа "Развитие культуры в поселениях Каслинского муниципального района на 2017-2019 годы"</t>
  </si>
  <si>
    <t>80</t>
  </si>
  <si>
    <t>Учреждения культуры и мероприятия  в сфере культуры и кинематографии</t>
  </si>
  <si>
    <t>40000</t>
  </si>
  <si>
    <t>Обеспечение деятельности подведомственных учреждений</t>
  </si>
  <si>
    <t>44900</t>
  </si>
  <si>
    <t>Доплаты к пенсиям государственных служащих субъектов РФ и муниципальных служащих</t>
  </si>
  <si>
    <t>10</t>
  </si>
  <si>
    <t>49100</t>
  </si>
  <si>
    <t>Социальное обеспечение и иные выплаты населению</t>
  </si>
  <si>
    <t>300</t>
  </si>
  <si>
    <t>Муниципальная программа "Развитие физической культуры и спорта в поселениях Каслинского муниципального района на 2017-2019 годы"</t>
  </si>
  <si>
    <t>81</t>
  </si>
  <si>
    <t>Центры спортивной подготовки (сборные команды)</t>
  </si>
  <si>
    <t>Расходы за счет местного бюджета на содержание центров спортивной подготовки (сборных команд)</t>
  </si>
  <si>
    <t>48200</t>
  </si>
  <si>
    <t>Приложение 6</t>
  </si>
  <si>
    <t xml:space="preserve">От  "___ " ____________ 2017_ г. № </t>
  </si>
  <si>
    <t>Расходы за счет иных межбюджетных трансфертов сельским поселениям Каслинского муниципального района на реализацию МП "Дороги Каслинского муниципального района на 2018-2020 годы"</t>
  </si>
  <si>
    <t>55</t>
  </si>
  <si>
    <t>79</t>
  </si>
  <si>
    <t>57000</t>
  </si>
  <si>
    <t>Расходы за счет иных межбюджетных трансфертов сельским поселениям Каслинского муниципального района на  реализацию МП "Благоустройство и содержание кладбищ в Каслинском муниципальном районе на 2018-2020 годы"</t>
  </si>
  <si>
    <t>85</t>
  </si>
  <si>
    <t>51300</t>
  </si>
  <si>
    <t>Расходы за счет иных межбюджетных трансфертов сельским поселениям Каслинского муниципального района на реализацию МП в области обращения с твердыми коммунальными отходами в Каслинском муниципальном районе на 2018-2020 годы</t>
  </si>
  <si>
    <t>86</t>
  </si>
  <si>
    <t xml:space="preserve">Расходы за счет иных межбюджетных трансфертов сельским поселениям Каслинского муниципального района на организацию в границах сельских поселений электро-, тепло-,газо-и водоснабжения населения, водоотведение, снабжения населения топливом </t>
  </si>
  <si>
    <t>53</t>
  </si>
  <si>
    <t>16500</t>
  </si>
  <si>
    <t>НАЦИОНАЛЬНАЯ ЭКОНОМИКА</t>
  </si>
  <si>
    <t xml:space="preserve">Прочие мероприятия по благоустройству поселений </t>
  </si>
  <si>
    <t>60500</t>
  </si>
  <si>
    <t>54</t>
  </si>
  <si>
    <t xml:space="preserve">Расходы за счет иных межбюджетных трансфертов сельским поселениям Каслинского муниципального района на организацию ритуальных услуг и содержание мест захоронения </t>
  </si>
  <si>
    <t>Зкупки товаров,работ ,услуг в сфере информационно-коммуникационных технологий</t>
  </si>
  <si>
    <t>Реализация иных муниципальных функций в области социальной политики</t>
  </si>
  <si>
    <t xml:space="preserve"> "___ " ________________ 2017_ г. </t>
  </si>
  <si>
    <t>Глава муниципального образования(Расходы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</si>
  <si>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</si>
  <si>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Предупреждение и ликвидация последствий чрезвычайных ситуаций и стихийных бедствий природного и техногенного характкра )Закупка товаров, работ и услуг для государственных (муниципальных) нужд)</t>
  </si>
  <si>
    <t>Доплаты к пенсиям государственных служащих субъектов РФ и муниципальных служащих(Социальное обеспечение и иные выплаты населению)</t>
  </si>
  <si>
    <t>Приложение  4</t>
  </si>
  <si>
    <t xml:space="preserve">От  "____ " _________ 2017_ г. №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</si>
  <si>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2018 год</t>
  </si>
  <si>
    <t>Муниципальная программа "Дороги Каслинского муниципального района на 2017-2019 годы"</t>
  </si>
  <si>
    <t>Ремонт и содержание дорог в границах поселений Каслинского муниципального района)Закупка товаров, работ и услуг для государственных (муниципальных) нужд)</t>
  </si>
  <si>
    <t>Уличное освещение (Закупка товаров, работ и услуг для государственных (муниципальных) нужд)</t>
  </si>
  <si>
    <t>Прочие мероприятия по благоустройству поселений(Закупка товаров, работ и услуг для государственных (муниципальных) нужд 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</si>
  <si>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</si>
  <si>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самоуправления(Иные бюджетные ассигнования)</t>
  </si>
  <si>
    <t>Расходы за счет иных межбюджетных трансфертов сельским поселениям Каслинского муниципального района на организацию в границах сельских поселений электро-, тепло-,газо-и водоснабжения населения, водоотведение, снабжения населения топливом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</si>
  <si>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"___ " __________ 2017 г. </t>
  </si>
  <si>
    <t>Расходы за счет иных межбюджетных трансфертов сельским поселениям Каслинского муниципального района на мероприятия согласно Жилищного кодекса</t>
  </si>
  <si>
    <t>56</t>
  </si>
  <si>
    <t>16800</t>
  </si>
  <si>
    <t>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</si>
  <si>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</si>
  <si>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</si>
  <si>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21100</t>
  </si>
  <si>
    <t>Государственная программа Челябинской области "Развитие социальной защиты населения в Челябинской области" на 2017-2019годы</t>
  </si>
  <si>
    <t>28</t>
  </si>
  <si>
    <t>Субвенции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</si>
  <si>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</t>
  </si>
  <si>
    <t>75600</t>
  </si>
  <si>
    <t>Муниципальная программа"Благоустройство и содержание кладбищ в Каслинском муниципальном районе на 2018-2020 годы"</t>
  </si>
  <si>
    <t>МП в области обращения с твердыми коммунальными отходами в Каслинском муниципальном районе на 2018-2020 годы</t>
  </si>
  <si>
    <t>Расходы за счёт субвенций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правонарушениях(Закупка товаров, работ и услуг для государственных (муниципальных) нужд)</t>
  </si>
  <si>
    <t>Расходы за счет иных межбюджетных трансфертов сельским поселениям Каслинского муниципального района на мероприятия согласно Жилищного кодекса(Расходы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</si>
  <si>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5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</si>
  <si>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плановый период 2019 и 2020 годы</t>
  </si>
  <si>
    <t>Приложение7</t>
  </si>
  <si>
    <t>Распределение бюджетных ассигнований по  разделам и подразделам классификации расходов бюджетов на плановый период 2019 и 2020 годы</t>
  </si>
  <si>
    <t>360</t>
  </si>
  <si>
    <t xml:space="preserve">от  "___ " __________ 2017_ г. № </t>
  </si>
  <si>
    <t>Иные межбюджетные ассигнования</t>
  </si>
  <si>
    <t>к решению Совета депутатов Берегового сельского поселения</t>
  </si>
  <si>
    <t xml:space="preserve">"О бюджете Берегового сельского поселения на 2018 и на </t>
  </si>
  <si>
    <t>30</t>
  </si>
  <si>
    <t>И.о. главы Берегового сельского поселения                                                          А.В. Брезгин</t>
  </si>
  <si>
    <t>30,0</t>
  </si>
  <si>
    <t>467</t>
  </si>
  <si>
    <t>И.о. главы Берегового сельского поселения                                                                            А.В. Брезгин</t>
  </si>
  <si>
    <t>Ведомственная структура расходов  бюджета Берегового сельского поселения на 2018 год</t>
  </si>
  <si>
    <t>Администрация Берегового сельского поселения</t>
  </si>
  <si>
    <t>063</t>
  </si>
  <si>
    <t>Совет депутатов Берегового сельского поселения</t>
  </si>
  <si>
    <t>И.о. главы Берегового сельского поселения                                                                А.В. Брезгин</t>
  </si>
  <si>
    <t>И.о. главы Берегового сельского поселения                                                                                             А.В. Брезгин</t>
  </si>
  <si>
    <t>Ведомственная структура расходов  бюджета Берегового сельского поселения на плановый период  2019 и 2020 годы</t>
  </si>
  <si>
    <t>И.о. главы Берегового сельского поселения                                                            А.В. Брезгин</t>
  </si>
  <si>
    <t>И.о. главы Берегового сельского поселения                                                                         А.В. Брезгин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</si>
</sst>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52" applyFont="1">
      <alignment/>
      <protection/>
    </xf>
    <xf numFmtId="49" fontId="1" fillId="0" borderId="0" xfId="52" applyNumberFormat="1" applyFont="1" applyAlignment="1">
      <alignment horizontal="center"/>
      <protection/>
    </xf>
    <xf numFmtId="49" fontId="1" fillId="0" borderId="0" xfId="52" applyNumberFormat="1" applyAlignment="1">
      <alignment horizontal="center"/>
      <protection/>
    </xf>
    <xf numFmtId="0" fontId="1" fillId="0" borderId="0" xfId="52">
      <alignment/>
      <protection/>
    </xf>
    <xf numFmtId="0" fontId="2" fillId="0" borderId="0" xfId="52" applyFont="1" applyFill="1" applyAlignment="1">
      <alignment/>
      <protection/>
    </xf>
    <xf numFmtId="0" fontId="4" fillId="0" borderId="0" xfId="52" applyFont="1">
      <alignment/>
      <protection/>
    </xf>
    <xf numFmtId="49" fontId="2" fillId="0" borderId="0" xfId="52" applyNumberFormat="1" applyFont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 textRotation="90" readingOrder="2"/>
      <protection/>
    </xf>
    <xf numFmtId="0" fontId="2" fillId="0" borderId="12" xfId="52" applyFont="1" applyBorder="1" applyAlignment="1">
      <alignment horizontal="center" vertical="center" wrapText="1" readingOrder="2"/>
      <protection/>
    </xf>
    <xf numFmtId="49" fontId="2" fillId="0" borderId="13" xfId="52" applyNumberFormat="1" applyFont="1" applyBorder="1" applyAlignment="1">
      <alignment horizontal="center" vertical="center"/>
      <protection/>
    </xf>
    <xf numFmtId="0" fontId="3" fillId="0" borderId="10" xfId="52" applyFont="1" applyFill="1" applyBorder="1" applyAlignment="1">
      <alignment vertical="center"/>
      <protection/>
    </xf>
    <xf numFmtId="0" fontId="2" fillId="0" borderId="10" xfId="52" applyFont="1" applyFill="1" applyBorder="1" applyAlignment="1">
      <alignment horizontal="center" vertical="center" wrapText="1" readingOrder="2"/>
      <protection/>
    </xf>
    <xf numFmtId="0" fontId="2" fillId="0" borderId="10" xfId="52" applyFont="1" applyFill="1" applyBorder="1" applyAlignment="1">
      <alignment horizontal="center" vertical="center" textRotation="90" readingOrder="2"/>
      <protection/>
    </xf>
    <xf numFmtId="0" fontId="1" fillId="33" borderId="0" xfId="52" applyFill="1">
      <alignment/>
      <protection/>
    </xf>
    <xf numFmtId="0" fontId="3" fillId="0" borderId="10" xfId="52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172" fontId="2" fillId="0" borderId="10" xfId="52" applyNumberFormat="1" applyFont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172" fontId="3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3" fillId="34" borderId="10" xfId="52" applyFont="1" applyFill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3" fillId="34" borderId="10" xfId="52" applyFont="1" applyFill="1" applyBorder="1" applyAlignment="1">
      <alignment vertical="top" wrapText="1"/>
      <protection/>
    </xf>
    <xf numFmtId="49" fontId="3" fillId="34" borderId="10" xfId="52" applyNumberFormat="1" applyFont="1" applyFill="1" applyBorder="1" applyAlignment="1">
      <alignment horizontal="center" vertical="center"/>
      <protection/>
    </xf>
    <xf numFmtId="0" fontId="6" fillId="0" borderId="0" xfId="52" applyFont="1">
      <alignment/>
      <protection/>
    </xf>
    <xf numFmtId="49" fontId="3" fillId="34" borderId="10" xfId="52" applyNumberFormat="1" applyFont="1" applyFill="1" applyBorder="1" applyAlignment="1">
      <alignment horizontal="center" vertical="center" wrapText="1"/>
      <protection/>
    </xf>
    <xf numFmtId="0" fontId="2" fillId="34" borderId="10" xfId="52" applyFont="1" applyFill="1" applyBorder="1" applyAlignment="1">
      <alignment vertical="center" wrapText="1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2" fillId="0" borderId="10" xfId="52" applyFont="1" applyFill="1" applyBorder="1" applyAlignment="1">
      <alignment vertical="top" wrapText="1"/>
      <protection/>
    </xf>
    <xf numFmtId="49" fontId="2" fillId="34" borderId="1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vertical="top" wrapText="1"/>
      <protection/>
    </xf>
    <xf numFmtId="49" fontId="2" fillId="0" borderId="0" xfId="52" applyNumberFormat="1" applyFont="1" applyBorder="1" applyAlignment="1">
      <alignment vertical="center"/>
      <protection/>
    </xf>
    <xf numFmtId="49" fontId="2" fillId="0" borderId="0" xfId="52" applyNumberFormat="1" applyFont="1" applyBorder="1" applyAlignment="1">
      <alignment horizontal="center" vertical="center"/>
      <protection/>
    </xf>
    <xf numFmtId="49" fontId="3" fillId="34" borderId="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right"/>
      <protection/>
    </xf>
    <xf numFmtId="0" fontId="3" fillId="0" borderId="0" xfId="52" applyFont="1" applyAlignment="1">
      <alignment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4" xfId="52" applyNumberFormat="1" applyFont="1" applyBorder="1" applyAlignment="1">
      <alignment horizontal="center" vertical="center" wrapText="1"/>
      <protection/>
    </xf>
    <xf numFmtId="49" fontId="2" fillId="0" borderId="12" xfId="52" applyNumberFormat="1" applyFont="1" applyBorder="1" applyAlignment="1">
      <alignment horizontal="center" vertical="center" wrapText="1"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172" fontId="3" fillId="0" borderId="10" xfId="52" applyNumberFormat="1" applyFont="1" applyFill="1" applyBorder="1" applyAlignment="1">
      <alignment horizontal="center" vertical="center"/>
      <protection/>
    </xf>
    <xf numFmtId="172" fontId="3" fillId="33" borderId="10" xfId="52" applyNumberFormat="1" applyFont="1" applyFill="1" applyBorder="1" applyAlignment="1">
      <alignment horizontal="center" vertical="center"/>
      <protection/>
    </xf>
    <xf numFmtId="172" fontId="1" fillId="33" borderId="0" xfId="52" applyNumberFormat="1" applyFill="1">
      <alignment/>
      <protection/>
    </xf>
    <xf numFmtId="172" fontId="2" fillId="0" borderId="0" xfId="52" applyNumberFormat="1" applyFont="1" applyBorder="1" applyAlignment="1">
      <alignment vertical="center"/>
      <protection/>
    </xf>
    <xf numFmtId="0" fontId="2" fillId="0" borderId="10" xfId="52" applyFont="1" applyBorder="1" applyAlignment="1">
      <alignment horizontal="center" vertical="center" textRotation="90" readingOrder="2"/>
      <protection/>
    </xf>
    <xf numFmtId="49" fontId="3" fillId="0" borderId="10" xfId="52" applyNumberFormat="1" applyFont="1" applyFill="1" applyBorder="1" applyAlignment="1">
      <alignment vertical="center" wrapText="1"/>
      <protection/>
    </xf>
    <xf numFmtId="49" fontId="2" fillId="0" borderId="10" xfId="52" applyNumberFormat="1" applyFont="1" applyFill="1" applyBorder="1" applyAlignment="1">
      <alignment vertical="center" wrapText="1"/>
      <protection/>
    </xf>
    <xf numFmtId="0" fontId="3" fillId="0" borderId="10" xfId="52" applyFont="1" applyBorder="1" applyAlignment="1">
      <alignment vertical="top" wrapText="1"/>
      <protection/>
    </xf>
    <xf numFmtId="0" fontId="2" fillId="34" borderId="10" xfId="52" applyFont="1" applyFill="1" applyBorder="1" applyAlignment="1">
      <alignment vertical="top" wrapText="1"/>
      <protection/>
    </xf>
    <xf numFmtId="0" fontId="2" fillId="0" borderId="11" xfId="52" applyFont="1" applyFill="1" applyBorder="1" applyAlignment="1">
      <alignment vertical="center" wrapText="1"/>
      <protection/>
    </xf>
    <xf numFmtId="172" fontId="2" fillId="0" borderId="16" xfId="52" applyNumberFormat="1" applyFont="1" applyBorder="1" applyAlignment="1">
      <alignment horizontal="center" vertical="center"/>
      <protection/>
    </xf>
    <xf numFmtId="173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 readingOrder="2"/>
      <protection/>
    </xf>
    <xf numFmtId="172" fontId="2" fillId="0" borderId="10" xfId="52" applyNumberFormat="1" applyFont="1" applyFill="1" applyBorder="1" applyAlignment="1">
      <alignment horizontal="center" vertical="center"/>
      <protection/>
    </xf>
    <xf numFmtId="0" fontId="2" fillId="34" borderId="0" xfId="52" applyFont="1" applyFill="1" applyBorder="1" applyAlignment="1">
      <alignment vertical="center" wrapText="1"/>
      <protection/>
    </xf>
    <xf numFmtId="49" fontId="2" fillId="0" borderId="0" xfId="52" applyNumberFormat="1" applyFont="1" applyFill="1" applyBorder="1" applyAlignment="1">
      <alignment horizontal="center" vertical="center"/>
      <protection/>
    </xf>
    <xf numFmtId="49" fontId="2" fillId="34" borderId="0" xfId="52" applyNumberFormat="1" applyFont="1" applyFill="1" applyBorder="1" applyAlignment="1">
      <alignment horizontal="center" vertical="center" wrapText="1"/>
      <protection/>
    </xf>
    <xf numFmtId="172" fontId="2" fillId="0" borderId="0" xfId="52" applyNumberFormat="1" applyFont="1" applyBorder="1" applyAlignment="1">
      <alignment horizontal="center" vertical="center"/>
      <protection/>
    </xf>
    <xf numFmtId="172" fontId="3" fillId="33" borderId="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vertical="center" wrapText="1"/>
      <protection/>
    </xf>
    <xf numFmtId="49" fontId="3" fillId="0" borderId="17" xfId="52" applyNumberFormat="1" applyFont="1" applyFill="1" applyBorder="1" applyAlignment="1">
      <alignment vertical="center" wrapText="1"/>
      <protection/>
    </xf>
    <xf numFmtId="49" fontId="2" fillId="0" borderId="17" xfId="52" applyNumberFormat="1" applyFont="1" applyBorder="1" applyAlignment="1">
      <alignment horizontal="center" vertical="center"/>
      <protection/>
    </xf>
    <xf numFmtId="49" fontId="2" fillId="35" borderId="17" xfId="52" applyNumberFormat="1" applyFont="1" applyFill="1" applyBorder="1" applyAlignment="1">
      <alignment horizontal="center" vertical="center"/>
      <protection/>
    </xf>
    <xf numFmtId="172" fontId="3" fillId="0" borderId="17" xfId="52" applyNumberFormat="1" applyFont="1" applyBorder="1" applyAlignment="1">
      <alignment horizontal="center" vertical="center"/>
      <protection/>
    </xf>
    <xf numFmtId="0" fontId="3" fillId="0" borderId="17" xfId="52" applyFont="1" applyFill="1" applyBorder="1" applyAlignment="1">
      <alignment vertical="center" wrapText="1"/>
      <protection/>
    </xf>
    <xf numFmtId="49" fontId="3" fillId="0" borderId="17" xfId="52" applyNumberFormat="1" applyFont="1" applyBorder="1" applyAlignment="1">
      <alignment horizontal="center" vertical="center"/>
      <protection/>
    </xf>
    <xf numFmtId="0" fontId="3" fillId="0" borderId="17" xfId="52" applyFont="1" applyBorder="1" applyAlignment="1">
      <alignment vertical="center" wrapText="1"/>
      <protection/>
    </xf>
    <xf numFmtId="0" fontId="2" fillId="0" borderId="17" xfId="52" applyFont="1" applyFill="1" applyBorder="1" applyAlignment="1">
      <alignment vertical="center" wrapText="1"/>
      <protection/>
    </xf>
    <xf numFmtId="49" fontId="2" fillId="0" borderId="17" xfId="52" applyNumberFormat="1" applyFont="1" applyFill="1" applyBorder="1" applyAlignment="1">
      <alignment vertical="center" wrapText="1"/>
      <protection/>
    </xf>
    <xf numFmtId="172" fontId="2" fillId="0" borderId="17" xfId="52" applyNumberFormat="1" applyFont="1" applyBorder="1" applyAlignment="1">
      <alignment horizontal="center" vertical="center"/>
      <protection/>
    </xf>
    <xf numFmtId="0" fontId="2" fillId="0" borderId="17" xfId="52" applyFont="1" applyBorder="1" applyAlignment="1">
      <alignment vertical="center" wrapText="1"/>
      <protection/>
    </xf>
    <xf numFmtId="49" fontId="2" fillId="0" borderId="17" xfId="52" applyNumberFormat="1" applyFont="1" applyBorder="1" applyAlignment="1">
      <alignment vertical="center" wrapText="1"/>
      <protection/>
    </xf>
    <xf numFmtId="0" fontId="8" fillId="0" borderId="10" xfId="52" applyFont="1" applyBorder="1" applyAlignment="1">
      <alignment vertical="center" wrapText="1"/>
      <protection/>
    </xf>
    <xf numFmtId="49" fontId="8" fillId="0" borderId="10" xfId="52" applyNumberFormat="1" applyFont="1" applyBorder="1" applyAlignment="1">
      <alignment horizontal="center" vertical="center"/>
      <protection/>
    </xf>
    <xf numFmtId="172" fontId="8" fillId="0" borderId="10" xfId="52" applyNumberFormat="1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 readingOrder="2"/>
      <protection/>
    </xf>
    <xf numFmtId="0" fontId="2" fillId="0" borderId="12" xfId="52" applyFont="1" applyBorder="1" applyAlignment="1">
      <alignment horizontal="center" vertical="center" wrapText="1" readingOrder="2"/>
      <protection/>
    </xf>
    <xf numFmtId="0" fontId="2" fillId="0" borderId="0" xfId="52" applyFont="1" applyFill="1" applyBorder="1" applyAlignment="1">
      <alignment vertical="top" wrapText="1"/>
      <protection/>
    </xf>
    <xf numFmtId="0" fontId="2" fillId="0" borderId="0" xfId="52" applyFont="1" applyBorder="1" applyAlignment="1">
      <alignment horizontal="right" wrapText="1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2" fillId="0" borderId="16" xfId="52" applyNumberFormat="1" applyFont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right"/>
      <protection/>
    </xf>
    <xf numFmtId="0" fontId="2" fillId="0" borderId="0" xfId="52" applyFont="1" applyFill="1" applyBorder="1" applyAlignment="1">
      <alignment horizontal="right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 readingOrder="2"/>
      <protection/>
    </xf>
    <xf numFmtId="0" fontId="2" fillId="0" borderId="0" xfId="52" applyFont="1" applyFill="1" applyBorder="1" applyAlignment="1">
      <alignment vertical="center" wrapText="1"/>
      <protection/>
    </xf>
    <xf numFmtId="0" fontId="2" fillId="0" borderId="0" xfId="52" applyFont="1" applyFill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71;&#1089;&#1082;&#1080;&#1085;&#1072;%20&#1073;&#1102;&#1076;&#1078;&#1077;&#1090;%202018\&#1087;&#1088;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ук функ 18 19  9 КФСР"/>
      <sheetName val="Маук функцион 17 8 КФСР"/>
      <sheetName val="Маук функци18 19     5"/>
      <sheetName val="Маук функциональная17 нов4"/>
      <sheetName val="Маук ведомственная 18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SheetLayoutView="100" zoomScalePageLayoutView="0" workbookViewId="0" topLeftCell="A18">
      <selection activeCell="S29" sqref="S29"/>
    </sheetView>
  </sheetViews>
  <sheetFormatPr defaultColWidth="9.140625" defaultRowHeight="12.75"/>
  <cols>
    <col min="1" max="1" width="37.421875" style="1" customWidth="1"/>
    <col min="2" max="2" width="5.8515625" style="1" customWidth="1"/>
    <col min="3" max="3" width="7.00390625" style="1" customWidth="1"/>
    <col min="4" max="4" width="6.140625" style="1" customWidth="1"/>
    <col min="5" max="6" width="4.140625" style="1" customWidth="1"/>
    <col min="7" max="7" width="7.7109375" style="1" customWidth="1"/>
    <col min="8" max="8" width="6.28125" style="1" customWidth="1"/>
    <col min="9" max="9" width="9.00390625" style="1" customWidth="1"/>
    <col min="10" max="10" width="11.421875" style="2" customWidth="1"/>
    <col min="11" max="17" width="0" style="3" hidden="1" customWidth="1"/>
    <col min="18" max="18" width="10.28125" style="4" customWidth="1"/>
    <col min="19" max="19" width="9.140625" style="4" customWidth="1"/>
    <col min="20" max="20" width="10.140625" style="4" customWidth="1"/>
    <col min="21" max="16384" width="9.140625" style="4" customWidth="1"/>
  </cols>
  <sheetData>
    <row r="1" spans="1:17" ht="15">
      <c r="A1" s="5"/>
      <c r="B1" s="5"/>
      <c r="C1" s="5"/>
      <c r="D1" s="92" t="s">
        <v>0</v>
      </c>
      <c r="E1" s="92"/>
      <c r="F1" s="92"/>
      <c r="G1" s="92"/>
      <c r="H1" s="92"/>
      <c r="I1" s="92"/>
      <c r="J1" s="92"/>
      <c r="K1" s="5"/>
      <c r="L1" s="5"/>
      <c r="M1" s="5"/>
      <c r="N1" s="5"/>
      <c r="O1" s="5"/>
      <c r="P1" s="5"/>
      <c r="Q1" s="5"/>
    </row>
    <row r="2" spans="1:17" ht="15" customHeight="1">
      <c r="A2" s="93" t="s">
        <v>156</v>
      </c>
      <c r="B2" s="93"/>
      <c r="C2" s="93"/>
      <c r="D2" s="93"/>
      <c r="E2" s="93"/>
      <c r="F2" s="93"/>
      <c r="G2" s="93"/>
      <c r="H2" s="93"/>
      <c r="I2" s="93"/>
      <c r="J2" s="93"/>
      <c r="K2" s="43"/>
      <c r="L2" s="43"/>
      <c r="M2" s="43"/>
      <c r="N2" s="43"/>
      <c r="O2" s="43"/>
      <c r="P2" s="43"/>
      <c r="Q2" s="43"/>
    </row>
    <row r="3" spans="1:17" ht="15">
      <c r="A3" s="92" t="s">
        <v>157</v>
      </c>
      <c r="B3" s="92"/>
      <c r="C3" s="92"/>
      <c r="D3" s="92"/>
      <c r="E3" s="92"/>
      <c r="F3" s="92"/>
      <c r="G3" s="92"/>
      <c r="H3" s="92"/>
      <c r="I3" s="92"/>
      <c r="J3" s="92"/>
      <c r="K3" s="5"/>
      <c r="L3" s="5"/>
      <c r="M3" s="5"/>
      <c r="N3" s="5"/>
      <c r="O3" s="5"/>
      <c r="P3" s="5"/>
      <c r="Q3" s="5"/>
    </row>
    <row r="4" spans="1:17" ht="1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5"/>
      <c r="L4" s="5"/>
      <c r="M4" s="5"/>
      <c r="N4" s="5"/>
      <c r="O4" s="5"/>
      <c r="P4" s="5"/>
      <c r="Q4" s="5"/>
    </row>
    <row r="5" spans="1:17" ht="15">
      <c r="A5" s="92" t="s">
        <v>154</v>
      </c>
      <c r="B5" s="92"/>
      <c r="C5" s="92"/>
      <c r="D5" s="92"/>
      <c r="E5" s="92"/>
      <c r="F5" s="92"/>
      <c r="G5" s="92"/>
      <c r="H5" s="92"/>
      <c r="I5" s="92"/>
      <c r="J5" s="92"/>
      <c r="K5" s="5"/>
      <c r="L5" s="5"/>
      <c r="M5" s="5"/>
      <c r="N5" s="5"/>
      <c r="O5" s="5"/>
      <c r="P5" s="5"/>
      <c r="Q5" s="5"/>
    </row>
    <row r="6" ht="12" customHeight="1"/>
    <row r="7" spans="1:17" ht="72" customHeight="1">
      <c r="A7" s="94" t="s">
        <v>152</v>
      </c>
      <c r="B7" s="94"/>
      <c r="C7" s="94"/>
      <c r="D7" s="94"/>
      <c r="E7" s="94"/>
      <c r="F7" s="94"/>
      <c r="G7" s="94"/>
      <c r="H7" s="94"/>
      <c r="I7" s="94"/>
      <c r="J7" s="94"/>
      <c r="K7" s="44"/>
      <c r="L7" s="44"/>
      <c r="M7" s="44"/>
      <c r="N7" s="44"/>
      <c r="O7" s="44"/>
      <c r="P7" s="44"/>
      <c r="Q7" s="44"/>
    </row>
    <row r="8" spans="1:17" ht="15" customHeight="1">
      <c r="A8" s="6"/>
      <c r="B8" s="6"/>
      <c r="C8" s="6"/>
      <c r="D8" s="6"/>
      <c r="E8" s="6"/>
      <c r="F8" s="6"/>
      <c r="G8" s="6"/>
      <c r="H8" s="6"/>
      <c r="I8" s="6"/>
      <c r="J8" s="7" t="s">
        <v>3</v>
      </c>
      <c r="K8" s="7"/>
      <c r="L8" s="7"/>
      <c r="M8" s="7"/>
      <c r="N8" s="7"/>
      <c r="O8" s="7"/>
      <c r="P8" s="7"/>
      <c r="Q8" s="7"/>
    </row>
    <row r="9" spans="1:17" ht="30.75" customHeight="1">
      <c r="A9" s="85" t="s">
        <v>4</v>
      </c>
      <c r="B9" s="8"/>
      <c r="C9" s="9"/>
      <c r="D9" s="86" t="s">
        <v>5</v>
      </c>
      <c r="E9" s="86"/>
      <c r="F9" s="86"/>
      <c r="G9" s="86"/>
      <c r="H9" s="86"/>
      <c r="I9" s="90" t="s">
        <v>6</v>
      </c>
      <c r="J9" s="91"/>
      <c r="K9" s="46" t="s">
        <v>6</v>
      </c>
      <c r="L9" s="47" t="s">
        <v>6</v>
      </c>
      <c r="M9" s="47" t="s">
        <v>6</v>
      </c>
      <c r="N9" s="47" t="s">
        <v>6</v>
      </c>
      <c r="O9" s="47" t="s">
        <v>6</v>
      </c>
      <c r="P9" s="47" t="s">
        <v>6</v>
      </c>
      <c r="Q9" s="48" t="s">
        <v>6</v>
      </c>
    </row>
    <row r="10" spans="1:17" ht="66" customHeight="1">
      <c r="A10" s="85"/>
      <c r="B10" s="10" t="s">
        <v>7</v>
      </c>
      <c r="C10" s="10" t="s">
        <v>8</v>
      </c>
      <c r="D10" s="87" t="s">
        <v>9</v>
      </c>
      <c r="E10" s="87"/>
      <c r="F10" s="87"/>
      <c r="G10" s="87"/>
      <c r="H10" s="10" t="s">
        <v>10</v>
      </c>
      <c r="I10" s="12" t="s">
        <v>11</v>
      </c>
      <c r="J10" s="12" t="s">
        <v>12</v>
      </c>
      <c r="K10" s="49" t="s">
        <v>47</v>
      </c>
      <c r="L10" s="49" t="s">
        <v>48</v>
      </c>
      <c r="M10" s="49"/>
      <c r="N10" s="49"/>
      <c r="O10" s="49"/>
      <c r="P10" s="49"/>
      <c r="Q10" s="49" t="s">
        <v>49</v>
      </c>
    </row>
    <row r="11" spans="1:18" s="16" customFormat="1" ht="26.25" customHeight="1">
      <c r="A11" s="13" t="s">
        <v>13</v>
      </c>
      <c r="B11" s="13"/>
      <c r="C11" s="13"/>
      <c r="D11" s="14"/>
      <c r="E11" s="14"/>
      <c r="F11" s="14"/>
      <c r="G11" s="14"/>
      <c r="H11" s="15"/>
      <c r="I11" s="50">
        <f>I12+I17+I19+I21+I23+I25+I27</f>
        <v>3053.3</v>
      </c>
      <c r="J11" s="50">
        <f>J12+J17+J19+J21+J23+J25+J27</f>
        <v>3180</v>
      </c>
      <c r="K11" s="51" t="str">
        <f aca="true" t="shared" si="0" ref="K11:P11">"#REF!+#REF!+#REF!+#REF!+#REF!+#REF!+#REF!+#REF!+#REF!"</f>
        <v>#REF!+#REF!+#REF!+#REF!+#REF!+#REF!+#REF!+#REF!+#REF!</v>
      </c>
      <c r="L11" s="51" t="str">
        <f t="shared" si="0"/>
        <v>#REF!+#REF!+#REF!+#REF!+#REF!+#REF!+#REF!+#REF!+#REF!</v>
      </c>
      <c r="M11" s="51" t="str">
        <f t="shared" si="0"/>
        <v>#REF!+#REF!+#REF!+#REF!+#REF!+#REF!+#REF!+#REF!+#REF!</v>
      </c>
      <c r="N11" s="51" t="str">
        <f t="shared" si="0"/>
        <v>#REF!+#REF!+#REF!+#REF!+#REF!+#REF!+#REF!+#REF!+#REF!</v>
      </c>
      <c r="O11" s="51" t="str">
        <f t="shared" si="0"/>
        <v>#REF!+#REF!+#REF!+#REF!+#REF!+#REF!+#REF!+#REF!+#REF!</v>
      </c>
      <c r="P11" s="51" t="str">
        <f t="shared" si="0"/>
        <v>#REF!+#REF!+#REF!+#REF!+#REF!+#REF!+#REF!+#REF!+#REF!</v>
      </c>
      <c r="Q11" s="51" t="e">
        <f>P11+N11+M11+L11+K11+O11</f>
        <v>#VALUE!</v>
      </c>
      <c r="R11" s="52"/>
    </row>
    <row r="12" spans="1:17" ht="21" customHeight="1">
      <c r="A12" s="17" t="s">
        <v>14</v>
      </c>
      <c r="B12" s="18" t="s">
        <v>15</v>
      </c>
      <c r="C12" s="18" t="s">
        <v>16</v>
      </c>
      <c r="D12" s="18" t="s">
        <v>16</v>
      </c>
      <c r="E12" s="18" t="s">
        <v>17</v>
      </c>
      <c r="F12" s="18" t="s">
        <v>16</v>
      </c>
      <c r="G12" s="18" t="s">
        <v>24</v>
      </c>
      <c r="H12" s="18" t="s">
        <v>19</v>
      </c>
      <c r="I12" s="24">
        <f>I13+I14+I15+I16</f>
        <v>1844.3</v>
      </c>
      <c r="J12" s="24">
        <f>J13+J14+J15+J16</f>
        <v>1844.3</v>
      </c>
      <c r="K12" s="24"/>
      <c r="L12" s="24"/>
      <c r="M12" s="24"/>
      <c r="N12" s="24"/>
      <c r="O12" s="24"/>
      <c r="P12" s="24"/>
      <c r="Q12" s="51">
        <f>P12+N12+M12+L12+K12</f>
        <v>0</v>
      </c>
    </row>
    <row r="13" spans="1:17" s="6" customFormat="1" ht="66.75" customHeight="1">
      <c r="A13" s="19" t="s">
        <v>20</v>
      </c>
      <c r="B13" s="20" t="s">
        <v>15</v>
      </c>
      <c r="C13" s="20" t="s">
        <v>21</v>
      </c>
      <c r="D13" s="20" t="s">
        <v>16</v>
      </c>
      <c r="E13" s="20" t="s">
        <v>17</v>
      </c>
      <c r="F13" s="20" t="s">
        <v>16</v>
      </c>
      <c r="G13" s="20" t="s">
        <v>24</v>
      </c>
      <c r="H13" s="20" t="s">
        <v>19</v>
      </c>
      <c r="I13" s="22">
        <v>650</v>
      </c>
      <c r="J13" s="22">
        <v>650</v>
      </c>
      <c r="K13" s="22"/>
      <c r="L13" s="22"/>
      <c r="M13" s="22"/>
      <c r="N13" s="22"/>
      <c r="O13" s="22"/>
      <c r="P13" s="22"/>
      <c r="Q13" s="51">
        <f>P13+N13+M13+L13+K13</f>
        <v>0</v>
      </c>
    </row>
    <row r="14" spans="1:17" s="6" customFormat="1" ht="93">
      <c r="A14" s="77" t="s">
        <v>137</v>
      </c>
      <c r="B14" s="78" t="s">
        <v>15</v>
      </c>
      <c r="C14" s="71" t="s">
        <v>29</v>
      </c>
      <c r="D14" s="71" t="s">
        <v>16</v>
      </c>
      <c r="E14" s="71" t="s">
        <v>17</v>
      </c>
      <c r="F14" s="71" t="s">
        <v>16</v>
      </c>
      <c r="G14" s="71" t="s">
        <v>24</v>
      </c>
      <c r="H14" s="71" t="s">
        <v>24</v>
      </c>
      <c r="I14" s="71" t="s">
        <v>161</v>
      </c>
      <c r="J14" s="71" t="s">
        <v>161</v>
      </c>
      <c r="K14" s="73">
        <f>K15</f>
        <v>0</v>
      </c>
      <c r="L14" s="22"/>
      <c r="M14" s="22"/>
      <c r="N14" s="22"/>
      <c r="O14" s="22"/>
      <c r="P14" s="22"/>
      <c r="Q14" s="51"/>
    </row>
    <row r="15" spans="1:17" ht="93">
      <c r="A15" s="19" t="s">
        <v>22</v>
      </c>
      <c r="B15" s="20" t="s">
        <v>15</v>
      </c>
      <c r="C15" s="20" t="s">
        <v>23</v>
      </c>
      <c r="D15" s="21" t="s">
        <v>16</v>
      </c>
      <c r="E15" s="21" t="s">
        <v>17</v>
      </c>
      <c r="F15" s="21" t="s">
        <v>16</v>
      </c>
      <c r="G15" s="21" t="s">
        <v>24</v>
      </c>
      <c r="H15" s="21" t="s">
        <v>19</v>
      </c>
      <c r="I15" s="22">
        <v>727</v>
      </c>
      <c r="J15" s="22">
        <v>727</v>
      </c>
      <c r="K15" s="22"/>
      <c r="L15" s="22"/>
      <c r="M15" s="22"/>
      <c r="N15" s="22"/>
      <c r="O15" s="22"/>
      <c r="P15" s="22"/>
      <c r="Q15" s="51">
        <f>P15+N15+M15+L15+K15</f>
        <v>0</v>
      </c>
    </row>
    <row r="16" spans="1:17" s="32" customFormat="1" ht="30.75">
      <c r="A16" s="19" t="s">
        <v>25</v>
      </c>
      <c r="B16" s="21" t="s">
        <v>15</v>
      </c>
      <c r="C16" s="21" t="s">
        <v>26</v>
      </c>
      <c r="D16" s="21" t="s">
        <v>16</v>
      </c>
      <c r="E16" s="21" t="s">
        <v>17</v>
      </c>
      <c r="F16" s="21" t="s">
        <v>16</v>
      </c>
      <c r="G16" s="21" t="s">
        <v>24</v>
      </c>
      <c r="H16" s="21" t="s">
        <v>19</v>
      </c>
      <c r="I16" s="22">
        <v>0.3</v>
      </c>
      <c r="J16" s="22">
        <v>0.3</v>
      </c>
      <c r="K16" s="24"/>
      <c r="L16" s="24"/>
      <c r="M16" s="24"/>
      <c r="N16" s="24"/>
      <c r="O16" s="24"/>
      <c r="P16" s="24"/>
      <c r="Q16" s="51"/>
    </row>
    <row r="17" spans="1:17" s="6" customFormat="1" ht="15">
      <c r="A17" s="17" t="s">
        <v>27</v>
      </c>
      <c r="B17" s="23" t="s">
        <v>21</v>
      </c>
      <c r="C17" s="23" t="s">
        <v>16</v>
      </c>
      <c r="D17" s="23" t="s">
        <v>16</v>
      </c>
      <c r="E17" s="23" t="s">
        <v>17</v>
      </c>
      <c r="F17" s="23" t="s">
        <v>16</v>
      </c>
      <c r="G17" s="23" t="s">
        <v>24</v>
      </c>
      <c r="H17" s="23" t="s">
        <v>19</v>
      </c>
      <c r="I17" s="24">
        <f>I18</f>
        <v>210</v>
      </c>
      <c r="J17" s="24">
        <f>J18</f>
        <v>217.7</v>
      </c>
      <c r="K17" s="24"/>
      <c r="L17" s="24"/>
      <c r="M17" s="24"/>
      <c r="N17" s="24"/>
      <c r="O17" s="24"/>
      <c r="P17" s="24"/>
      <c r="Q17" s="51">
        <f>P17+N17+M17+L17+K17</f>
        <v>0</v>
      </c>
    </row>
    <row r="18" spans="1:17" s="6" customFormat="1" ht="30.75">
      <c r="A18" s="25" t="s">
        <v>28</v>
      </c>
      <c r="B18" s="21" t="s">
        <v>21</v>
      </c>
      <c r="C18" s="21" t="s">
        <v>29</v>
      </c>
      <c r="D18" s="21" t="s">
        <v>16</v>
      </c>
      <c r="E18" s="21" t="s">
        <v>17</v>
      </c>
      <c r="F18" s="21" t="s">
        <v>16</v>
      </c>
      <c r="G18" s="21" t="s">
        <v>24</v>
      </c>
      <c r="H18" s="21" t="s">
        <v>19</v>
      </c>
      <c r="I18" s="22">
        <v>210</v>
      </c>
      <c r="J18" s="22">
        <v>217.7</v>
      </c>
      <c r="K18" s="22"/>
      <c r="L18" s="22"/>
      <c r="M18" s="22"/>
      <c r="N18" s="22"/>
      <c r="O18" s="22"/>
      <c r="P18" s="22"/>
      <c r="Q18" s="51">
        <f>P18+N18+M18+L18+K18</f>
        <v>0</v>
      </c>
    </row>
    <row r="19" spans="1:17" ht="36" customHeight="1">
      <c r="A19" s="26" t="s">
        <v>30</v>
      </c>
      <c r="B19" s="23" t="s">
        <v>29</v>
      </c>
      <c r="C19" s="23" t="s">
        <v>16</v>
      </c>
      <c r="D19" s="23" t="s">
        <v>16</v>
      </c>
      <c r="E19" s="23" t="s">
        <v>17</v>
      </c>
      <c r="F19" s="23" t="s">
        <v>16</v>
      </c>
      <c r="G19" s="23" t="s">
        <v>24</v>
      </c>
      <c r="H19" s="23" t="s">
        <v>19</v>
      </c>
      <c r="I19" s="24">
        <f>I20</f>
        <v>576.5</v>
      </c>
      <c r="J19" s="24">
        <f>J20</f>
        <v>576.5</v>
      </c>
      <c r="K19" s="22"/>
      <c r="L19" s="22"/>
      <c r="M19" s="22"/>
      <c r="N19" s="22"/>
      <c r="O19" s="22"/>
      <c r="P19" s="22"/>
      <c r="Q19" s="51"/>
    </row>
    <row r="20" spans="1:17" ht="62.25">
      <c r="A20" s="27" t="s">
        <v>31</v>
      </c>
      <c r="B20" s="21" t="s">
        <v>29</v>
      </c>
      <c r="C20" s="21" t="s">
        <v>32</v>
      </c>
      <c r="D20" s="21" t="s">
        <v>16</v>
      </c>
      <c r="E20" s="21" t="s">
        <v>17</v>
      </c>
      <c r="F20" s="21" t="s">
        <v>16</v>
      </c>
      <c r="G20" s="21" t="s">
        <v>24</v>
      </c>
      <c r="H20" s="21" t="s">
        <v>19</v>
      </c>
      <c r="I20" s="22">
        <v>576.5</v>
      </c>
      <c r="J20" s="22">
        <v>576.5</v>
      </c>
      <c r="K20" s="22"/>
      <c r="L20" s="22"/>
      <c r="M20" s="22"/>
      <c r="N20" s="22"/>
      <c r="O20" s="22"/>
      <c r="P20" s="22"/>
      <c r="Q20" s="51"/>
    </row>
    <row r="21" spans="1:17" s="6" customFormat="1" ht="30.75">
      <c r="A21" s="28" t="s">
        <v>33</v>
      </c>
      <c r="B21" s="18" t="s">
        <v>34</v>
      </c>
      <c r="C21" s="18" t="s">
        <v>16</v>
      </c>
      <c r="D21" s="18" t="s">
        <v>16</v>
      </c>
      <c r="E21" s="18" t="s">
        <v>17</v>
      </c>
      <c r="F21" s="18" t="s">
        <v>16</v>
      </c>
      <c r="G21" s="18" t="s">
        <v>24</v>
      </c>
      <c r="H21" s="18" t="s">
        <v>19</v>
      </c>
      <c r="I21" s="24">
        <f>I22</f>
        <v>30</v>
      </c>
      <c r="J21" s="24">
        <f>J22</f>
        <v>149</v>
      </c>
      <c r="K21" s="24"/>
      <c r="L21" s="24"/>
      <c r="M21" s="24"/>
      <c r="N21" s="24"/>
      <c r="O21" s="24"/>
      <c r="P21" s="24"/>
      <c r="Q21" s="51">
        <f>P21+N21+M21+L21+K21</f>
        <v>0</v>
      </c>
    </row>
    <row r="22" spans="1:17" s="29" customFormat="1" ht="15">
      <c r="A22" s="19" t="s">
        <v>35</v>
      </c>
      <c r="B22" s="20" t="s">
        <v>34</v>
      </c>
      <c r="C22" s="20" t="s">
        <v>29</v>
      </c>
      <c r="D22" s="20" t="s">
        <v>16</v>
      </c>
      <c r="E22" s="20" t="s">
        <v>17</v>
      </c>
      <c r="F22" s="20" t="s">
        <v>16</v>
      </c>
      <c r="G22" s="20" t="s">
        <v>24</v>
      </c>
      <c r="H22" s="20" t="s">
        <v>19</v>
      </c>
      <c r="I22" s="22">
        <v>30</v>
      </c>
      <c r="J22" s="22">
        <v>149</v>
      </c>
      <c r="K22" s="24"/>
      <c r="L22" s="24"/>
      <c r="M22" s="24"/>
      <c r="N22" s="24"/>
      <c r="O22" s="24"/>
      <c r="P22" s="24"/>
      <c r="Q22" s="51">
        <f>P22+N22+M22+L22+K22</f>
        <v>0</v>
      </c>
    </row>
    <row r="23" spans="1:17" s="32" customFormat="1" ht="15">
      <c r="A23" s="30" t="s">
        <v>36</v>
      </c>
      <c r="B23" s="31" t="s">
        <v>37</v>
      </c>
      <c r="C23" s="31" t="s">
        <v>16</v>
      </c>
      <c r="D23" s="31" t="s">
        <v>16</v>
      </c>
      <c r="E23" s="31" t="s">
        <v>17</v>
      </c>
      <c r="F23" s="31" t="s">
        <v>16</v>
      </c>
      <c r="G23" s="31" t="s">
        <v>24</v>
      </c>
      <c r="H23" s="18" t="s">
        <v>19</v>
      </c>
      <c r="I23" s="24">
        <f>I24</f>
        <v>245</v>
      </c>
      <c r="J23" s="24">
        <f>J24</f>
        <v>245</v>
      </c>
      <c r="K23" s="24"/>
      <c r="L23" s="24"/>
      <c r="M23" s="24"/>
      <c r="N23" s="24"/>
      <c r="O23" s="24"/>
      <c r="P23" s="24"/>
      <c r="Q23" s="51"/>
    </row>
    <row r="24" spans="1:17" s="1" customFormat="1" ht="15">
      <c r="A24" s="25" t="s">
        <v>38</v>
      </c>
      <c r="B24" s="21" t="s">
        <v>37</v>
      </c>
      <c r="C24" s="21" t="s">
        <v>15</v>
      </c>
      <c r="D24" s="21" t="s">
        <v>16</v>
      </c>
      <c r="E24" s="21" t="s">
        <v>17</v>
      </c>
      <c r="F24" s="21" t="s">
        <v>16</v>
      </c>
      <c r="G24" s="21" t="s">
        <v>24</v>
      </c>
      <c r="H24" s="20" t="s">
        <v>19</v>
      </c>
      <c r="I24" s="22">
        <v>245</v>
      </c>
      <c r="J24" s="22">
        <v>245</v>
      </c>
      <c r="K24" s="22">
        <v>38.1</v>
      </c>
      <c r="L24" s="22"/>
      <c r="M24" s="22"/>
      <c r="N24" s="22"/>
      <c r="O24" s="22"/>
      <c r="P24" s="22"/>
      <c r="Q24" s="51">
        <f>P24+N24+M24+L24+K24</f>
        <v>38.1</v>
      </c>
    </row>
    <row r="25" spans="1:17" s="6" customFormat="1" ht="20.25" customHeight="1">
      <c r="A25" s="28" t="s">
        <v>39</v>
      </c>
      <c r="B25" s="33">
        <v>10</v>
      </c>
      <c r="C25" s="33" t="s">
        <v>16</v>
      </c>
      <c r="D25" s="18" t="s">
        <v>16</v>
      </c>
      <c r="E25" s="18" t="s">
        <v>17</v>
      </c>
      <c r="F25" s="18" t="s">
        <v>16</v>
      </c>
      <c r="G25" s="18" t="s">
        <v>24</v>
      </c>
      <c r="H25" s="18" t="s">
        <v>19</v>
      </c>
      <c r="I25" s="24">
        <f>I26</f>
        <v>92.5</v>
      </c>
      <c r="J25" s="24">
        <f>J26</f>
        <v>92.5</v>
      </c>
      <c r="K25" s="22"/>
      <c r="L25" s="22"/>
      <c r="M25" s="22"/>
      <c r="N25" s="22"/>
      <c r="O25" s="22"/>
      <c r="P25" s="22"/>
      <c r="Q25" s="51"/>
    </row>
    <row r="26" spans="1:17" s="6" customFormat="1" ht="25.5" customHeight="1">
      <c r="A26" s="34" t="s">
        <v>40</v>
      </c>
      <c r="B26" s="35">
        <v>10</v>
      </c>
      <c r="C26" s="35" t="s">
        <v>29</v>
      </c>
      <c r="D26" s="20" t="s">
        <v>16</v>
      </c>
      <c r="E26" s="20" t="s">
        <v>17</v>
      </c>
      <c r="F26" s="20" t="s">
        <v>16</v>
      </c>
      <c r="G26" s="20" t="s">
        <v>24</v>
      </c>
      <c r="H26" s="20" t="s">
        <v>19</v>
      </c>
      <c r="I26" s="22">
        <v>92.5</v>
      </c>
      <c r="J26" s="22">
        <v>92.5</v>
      </c>
      <c r="K26" s="22"/>
      <c r="L26" s="22"/>
      <c r="M26" s="22"/>
      <c r="N26" s="22"/>
      <c r="O26" s="22"/>
      <c r="P26" s="22"/>
      <c r="Q26" s="51"/>
    </row>
    <row r="27" spans="1:17" s="6" customFormat="1" ht="18" customHeight="1">
      <c r="A27" s="36" t="s">
        <v>41</v>
      </c>
      <c r="B27" s="31" t="s">
        <v>42</v>
      </c>
      <c r="C27" s="31" t="s">
        <v>16</v>
      </c>
      <c r="D27" s="31" t="s">
        <v>16</v>
      </c>
      <c r="E27" s="31" t="s">
        <v>17</v>
      </c>
      <c r="F27" s="31" t="s">
        <v>16</v>
      </c>
      <c r="G27" s="31" t="s">
        <v>18</v>
      </c>
      <c r="H27" s="31" t="s">
        <v>19</v>
      </c>
      <c r="I27" s="24">
        <f>I28</f>
        <v>55</v>
      </c>
      <c r="J27" s="24">
        <f>J28</f>
        <v>55</v>
      </c>
      <c r="K27" s="22"/>
      <c r="L27" s="22"/>
      <c r="M27" s="22"/>
      <c r="N27" s="22"/>
      <c r="O27" s="22"/>
      <c r="P27" s="22"/>
      <c r="Q27" s="51">
        <f>P27+N27+M27+L27+K27</f>
        <v>0</v>
      </c>
    </row>
    <row r="28" spans="1:17" s="6" customFormat="1" ht="21" customHeight="1">
      <c r="A28" s="37" t="s">
        <v>43</v>
      </c>
      <c r="B28" s="38" t="s">
        <v>42</v>
      </c>
      <c r="C28" s="38" t="s">
        <v>21</v>
      </c>
      <c r="D28" s="38" t="s">
        <v>16</v>
      </c>
      <c r="E28" s="38" t="s">
        <v>17</v>
      </c>
      <c r="F28" s="38" t="s">
        <v>16</v>
      </c>
      <c r="G28" s="38" t="s">
        <v>18</v>
      </c>
      <c r="H28" s="38" t="s">
        <v>19</v>
      </c>
      <c r="I28" s="22">
        <v>55</v>
      </c>
      <c r="J28" s="22">
        <v>55</v>
      </c>
      <c r="K28" s="22"/>
      <c r="L28" s="22"/>
      <c r="M28" s="22"/>
      <c r="N28" s="22"/>
      <c r="O28" s="22"/>
      <c r="P28" s="22"/>
      <c r="Q28" s="51">
        <f>P28+N28+M28+L28+K28</f>
        <v>0</v>
      </c>
    </row>
    <row r="29" spans="1:17" s="6" customFormat="1" ht="59.25" customHeight="1">
      <c r="A29" s="39"/>
      <c r="B29" s="39"/>
      <c r="C29" s="39"/>
      <c r="D29" s="40"/>
      <c r="E29" s="40"/>
      <c r="F29" s="40"/>
      <c r="G29" s="40"/>
      <c r="H29" s="41"/>
      <c r="I29" s="41"/>
      <c r="J29" s="42"/>
      <c r="K29" s="42"/>
      <c r="L29" s="42"/>
      <c r="M29" s="42"/>
      <c r="N29" s="42"/>
      <c r="O29" s="42"/>
      <c r="P29" s="42"/>
      <c r="Q29" s="42"/>
    </row>
    <row r="30" spans="1:18" s="6" customFormat="1" ht="51" customHeight="1">
      <c r="A30" s="88" t="s">
        <v>171</v>
      </c>
      <c r="B30" s="88"/>
      <c r="C30" s="88"/>
      <c r="D30" s="88"/>
      <c r="E30" s="88"/>
      <c r="F30" s="88"/>
      <c r="G30" s="88"/>
      <c r="H30" s="88"/>
      <c r="I30" s="88"/>
      <c r="J30" s="88"/>
      <c r="K30" s="53"/>
      <c r="L30" s="53"/>
      <c r="M30" s="53"/>
      <c r="N30" s="53"/>
      <c r="O30" s="53"/>
      <c r="P30" s="53"/>
      <c r="Q30" s="53"/>
      <c r="R30" s="53"/>
    </row>
    <row r="31" spans="1:17" ht="15.75" customHeight="1">
      <c r="A31" s="6"/>
      <c r="B31" s="6"/>
      <c r="C31" s="6"/>
      <c r="D31" s="89" t="s">
        <v>52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ht="28.5" customHeight="1"/>
  </sheetData>
  <sheetProtection selectLockedCells="1" selectUnlockedCells="1"/>
  <mergeCells count="12">
    <mergeCell ref="D1:J1"/>
    <mergeCell ref="A2:J2"/>
    <mergeCell ref="A3:J3"/>
    <mergeCell ref="A4:J4"/>
    <mergeCell ref="A5:J5"/>
    <mergeCell ref="A7:J7"/>
    <mergeCell ref="A9:A10"/>
    <mergeCell ref="D9:H9"/>
    <mergeCell ref="D10:G10"/>
    <mergeCell ref="A30:J30"/>
    <mergeCell ref="D31:Q31"/>
    <mergeCell ref="I9:J9"/>
  </mergeCells>
  <printOptions/>
  <pageMargins left="0.9840277777777777" right="0.39375" top="0.7875" bottom="0.6694444444444444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zoomScalePageLayoutView="0" workbookViewId="0" topLeftCell="A19">
      <selection activeCell="S30" sqref="S30"/>
    </sheetView>
  </sheetViews>
  <sheetFormatPr defaultColWidth="9.140625" defaultRowHeight="12.75"/>
  <cols>
    <col min="1" max="1" width="37.421875" style="1" customWidth="1"/>
    <col min="2" max="2" width="5.8515625" style="1" customWidth="1"/>
    <col min="3" max="3" width="7.00390625" style="1" customWidth="1"/>
    <col min="4" max="4" width="6.140625" style="1" customWidth="1"/>
    <col min="5" max="6" width="4.140625" style="1" customWidth="1"/>
    <col min="7" max="7" width="7.7109375" style="1" customWidth="1"/>
    <col min="8" max="8" width="6.28125" style="1" customWidth="1"/>
    <col min="9" max="9" width="9.7109375" style="2" customWidth="1"/>
    <col min="10" max="16" width="0" style="3" hidden="1" customWidth="1"/>
    <col min="17" max="17" width="10.28125" style="4" customWidth="1"/>
    <col min="18" max="18" width="9.140625" style="4" customWidth="1"/>
    <col min="19" max="19" width="10.140625" style="4" customWidth="1"/>
    <col min="20" max="16384" width="9.140625" style="4" customWidth="1"/>
  </cols>
  <sheetData>
    <row r="1" spans="1:16" ht="15">
      <c r="A1" s="5"/>
      <c r="B1" s="5"/>
      <c r="C1" s="5"/>
      <c r="D1" s="92" t="s">
        <v>44</v>
      </c>
      <c r="E1" s="92"/>
      <c r="F1" s="92"/>
      <c r="G1" s="92"/>
      <c r="H1" s="92"/>
      <c r="I1" s="92"/>
      <c r="J1" s="5"/>
      <c r="K1" s="5"/>
      <c r="L1" s="5"/>
      <c r="M1" s="5"/>
      <c r="N1" s="5"/>
      <c r="O1" s="5"/>
      <c r="P1" s="5"/>
    </row>
    <row r="2" spans="1:16" ht="15" customHeight="1">
      <c r="A2" s="93" t="s">
        <v>156</v>
      </c>
      <c r="B2" s="93"/>
      <c r="C2" s="93"/>
      <c r="D2" s="93"/>
      <c r="E2" s="93"/>
      <c r="F2" s="93"/>
      <c r="G2" s="93"/>
      <c r="H2" s="93"/>
      <c r="I2" s="93"/>
      <c r="J2" s="43"/>
      <c r="K2" s="43"/>
      <c r="L2" s="43"/>
      <c r="M2" s="43"/>
      <c r="N2" s="43"/>
      <c r="O2" s="43"/>
      <c r="P2" s="43"/>
    </row>
    <row r="3" spans="1:16" ht="15">
      <c r="A3" s="92" t="s">
        <v>157</v>
      </c>
      <c r="B3" s="92"/>
      <c r="C3" s="92"/>
      <c r="D3" s="92"/>
      <c r="E3" s="92"/>
      <c r="F3" s="92"/>
      <c r="G3" s="92"/>
      <c r="H3" s="92"/>
      <c r="I3" s="92"/>
      <c r="J3" s="5"/>
      <c r="K3" s="5"/>
      <c r="L3" s="5"/>
      <c r="M3" s="5"/>
      <c r="N3" s="5"/>
      <c r="O3" s="5"/>
      <c r="P3" s="5"/>
    </row>
    <row r="4" spans="1:16" ht="1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5"/>
      <c r="K4" s="5"/>
      <c r="L4" s="5"/>
      <c r="M4" s="5"/>
      <c r="N4" s="5"/>
      <c r="O4" s="5"/>
      <c r="P4" s="5"/>
    </row>
    <row r="5" spans="1:16" ht="15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5"/>
      <c r="K5" s="5"/>
      <c r="L5" s="5"/>
      <c r="M5" s="5"/>
      <c r="N5" s="5"/>
      <c r="O5" s="5"/>
      <c r="P5" s="5"/>
    </row>
    <row r="6" ht="12" customHeight="1"/>
    <row r="7" spans="1:16" ht="72" customHeight="1">
      <c r="A7" s="94" t="s">
        <v>45</v>
      </c>
      <c r="B7" s="94"/>
      <c r="C7" s="94"/>
      <c r="D7" s="94"/>
      <c r="E7" s="94"/>
      <c r="F7" s="94"/>
      <c r="G7" s="94"/>
      <c r="H7" s="94"/>
      <c r="I7" s="94"/>
      <c r="J7" s="44"/>
      <c r="K7" s="44"/>
      <c r="L7" s="44"/>
      <c r="M7" s="44"/>
      <c r="N7" s="44"/>
      <c r="O7" s="44"/>
      <c r="P7" s="44"/>
    </row>
    <row r="8" spans="1:16" ht="15" customHeight="1">
      <c r="A8" s="6"/>
      <c r="B8" s="6"/>
      <c r="C8" s="6"/>
      <c r="D8" s="6"/>
      <c r="E8" s="6"/>
      <c r="F8" s="6"/>
      <c r="G8" s="6"/>
      <c r="H8" s="6"/>
      <c r="I8" s="7" t="s">
        <v>3</v>
      </c>
      <c r="J8" s="7"/>
      <c r="K8" s="7"/>
      <c r="L8" s="7"/>
      <c r="M8" s="7"/>
      <c r="N8" s="7"/>
      <c r="O8" s="7"/>
      <c r="P8" s="7"/>
    </row>
    <row r="9" spans="1:16" ht="30.75" customHeight="1">
      <c r="A9" s="85" t="s">
        <v>4</v>
      </c>
      <c r="B9" s="8"/>
      <c r="C9" s="9"/>
      <c r="D9" s="86" t="s">
        <v>5</v>
      </c>
      <c r="E9" s="86"/>
      <c r="F9" s="86"/>
      <c r="G9" s="86"/>
      <c r="H9" s="86"/>
      <c r="I9" s="45" t="s">
        <v>6</v>
      </c>
      <c r="J9" s="46" t="s">
        <v>6</v>
      </c>
      <c r="K9" s="47" t="s">
        <v>6</v>
      </c>
      <c r="L9" s="47" t="s">
        <v>6</v>
      </c>
      <c r="M9" s="47" t="s">
        <v>6</v>
      </c>
      <c r="N9" s="47" t="s">
        <v>6</v>
      </c>
      <c r="O9" s="47" t="s">
        <v>6</v>
      </c>
      <c r="P9" s="48" t="s">
        <v>6</v>
      </c>
    </row>
    <row r="10" spans="1:16" ht="66" customHeight="1">
      <c r="A10" s="85"/>
      <c r="B10" s="10" t="s">
        <v>7</v>
      </c>
      <c r="C10" s="10" t="s">
        <v>8</v>
      </c>
      <c r="D10" s="87" t="s">
        <v>9</v>
      </c>
      <c r="E10" s="87"/>
      <c r="F10" s="87"/>
      <c r="G10" s="87"/>
      <c r="H10" s="10" t="s">
        <v>10</v>
      </c>
      <c r="I10" s="12" t="s">
        <v>46</v>
      </c>
      <c r="J10" s="49" t="s">
        <v>47</v>
      </c>
      <c r="K10" s="49" t="s">
        <v>48</v>
      </c>
      <c r="L10" s="49"/>
      <c r="M10" s="49"/>
      <c r="N10" s="49"/>
      <c r="O10" s="49"/>
      <c r="P10" s="49" t="s">
        <v>49</v>
      </c>
    </row>
    <row r="11" spans="1:17" s="16" customFormat="1" ht="26.25" customHeight="1">
      <c r="A11" s="13" t="s">
        <v>13</v>
      </c>
      <c r="B11" s="13"/>
      <c r="C11" s="13"/>
      <c r="D11" s="14"/>
      <c r="E11" s="14"/>
      <c r="F11" s="14"/>
      <c r="G11" s="14"/>
      <c r="H11" s="15"/>
      <c r="I11" s="50">
        <f>I12+I17+I19+I23+I25+I27+I29+I21</f>
        <v>9454.5</v>
      </c>
      <c r="J11" s="51" t="str">
        <f aca="true" t="shared" si="0" ref="J11:O11">"#REF!+#REF!+#REF!+#REF!+#REF!+#REF!+#REF!+#REF!+#REF!"</f>
        <v>#REF!+#REF!+#REF!+#REF!+#REF!+#REF!+#REF!+#REF!+#REF!</v>
      </c>
      <c r="K11" s="51" t="str">
        <f t="shared" si="0"/>
        <v>#REF!+#REF!+#REF!+#REF!+#REF!+#REF!+#REF!+#REF!+#REF!</v>
      </c>
      <c r="L11" s="51" t="str">
        <f t="shared" si="0"/>
        <v>#REF!+#REF!+#REF!+#REF!+#REF!+#REF!+#REF!+#REF!+#REF!</v>
      </c>
      <c r="M11" s="51" t="str">
        <f t="shared" si="0"/>
        <v>#REF!+#REF!+#REF!+#REF!+#REF!+#REF!+#REF!+#REF!+#REF!</v>
      </c>
      <c r="N11" s="51" t="str">
        <f t="shared" si="0"/>
        <v>#REF!+#REF!+#REF!+#REF!+#REF!+#REF!+#REF!+#REF!+#REF!</v>
      </c>
      <c r="O11" s="51" t="str">
        <f t="shared" si="0"/>
        <v>#REF!+#REF!+#REF!+#REF!+#REF!+#REF!+#REF!+#REF!+#REF!</v>
      </c>
      <c r="P11" s="51" t="e">
        <f>O11+M11+L11+K11+J11+N11</f>
        <v>#VALUE!</v>
      </c>
      <c r="Q11" s="52"/>
    </row>
    <row r="12" spans="1:16" ht="21" customHeight="1">
      <c r="A12" s="17" t="s">
        <v>14</v>
      </c>
      <c r="B12" s="18" t="s">
        <v>15</v>
      </c>
      <c r="C12" s="18" t="s">
        <v>16</v>
      </c>
      <c r="D12" s="18" t="s">
        <v>16</v>
      </c>
      <c r="E12" s="18" t="s">
        <v>17</v>
      </c>
      <c r="F12" s="18" t="s">
        <v>16</v>
      </c>
      <c r="G12" s="18" t="s">
        <v>24</v>
      </c>
      <c r="H12" s="18" t="s">
        <v>19</v>
      </c>
      <c r="I12" s="24">
        <f>I13+I14+I15+I16</f>
        <v>2783</v>
      </c>
      <c r="J12" s="24"/>
      <c r="K12" s="24"/>
      <c r="L12" s="24"/>
      <c r="M12" s="24"/>
      <c r="N12" s="24"/>
      <c r="O12" s="24"/>
      <c r="P12" s="51">
        <f>O12+M12+L12+K12+J12</f>
        <v>0</v>
      </c>
    </row>
    <row r="13" spans="1:16" s="6" customFormat="1" ht="66.75" customHeight="1">
      <c r="A13" s="19" t="s">
        <v>20</v>
      </c>
      <c r="B13" s="20" t="s">
        <v>15</v>
      </c>
      <c r="C13" s="20" t="s">
        <v>21</v>
      </c>
      <c r="D13" s="20" t="s">
        <v>16</v>
      </c>
      <c r="E13" s="20" t="s">
        <v>17</v>
      </c>
      <c r="F13" s="20" t="s">
        <v>16</v>
      </c>
      <c r="G13" s="20" t="s">
        <v>24</v>
      </c>
      <c r="H13" s="20" t="s">
        <v>19</v>
      </c>
      <c r="I13" s="22">
        <v>815.3</v>
      </c>
      <c r="J13" s="22"/>
      <c r="K13" s="22"/>
      <c r="L13" s="22"/>
      <c r="M13" s="22"/>
      <c r="N13" s="22"/>
      <c r="O13" s="22"/>
      <c r="P13" s="51">
        <f>O13+M13+L13+K13+J13</f>
        <v>0</v>
      </c>
    </row>
    <row r="14" spans="1:16" s="6" customFormat="1" ht="93">
      <c r="A14" s="77" t="s">
        <v>137</v>
      </c>
      <c r="B14" s="78" t="s">
        <v>15</v>
      </c>
      <c r="C14" s="71" t="s">
        <v>29</v>
      </c>
      <c r="D14" s="71" t="s">
        <v>16</v>
      </c>
      <c r="E14" s="71" t="s">
        <v>17</v>
      </c>
      <c r="F14" s="71" t="s">
        <v>16</v>
      </c>
      <c r="G14" s="71" t="s">
        <v>24</v>
      </c>
      <c r="H14" s="71" t="s">
        <v>24</v>
      </c>
      <c r="I14" s="71" t="s">
        <v>153</v>
      </c>
      <c r="J14" s="73">
        <f>J15</f>
        <v>0</v>
      </c>
      <c r="K14" s="22"/>
      <c r="L14" s="22"/>
      <c r="M14" s="22"/>
      <c r="N14" s="22"/>
      <c r="O14" s="22"/>
      <c r="P14" s="51"/>
    </row>
    <row r="15" spans="1:16" ht="93">
      <c r="A15" s="19" t="s">
        <v>22</v>
      </c>
      <c r="B15" s="20" t="s">
        <v>15</v>
      </c>
      <c r="C15" s="20" t="s">
        <v>23</v>
      </c>
      <c r="D15" s="21" t="s">
        <v>16</v>
      </c>
      <c r="E15" s="21" t="s">
        <v>17</v>
      </c>
      <c r="F15" s="21" t="s">
        <v>16</v>
      </c>
      <c r="G15" s="21" t="s">
        <v>24</v>
      </c>
      <c r="H15" s="21" t="s">
        <v>19</v>
      </c>
      <c r="I15" s="22">
        <v>1607.4</v>
      </c>
      <c r="J15" s="22"/>
      <c r="K15" s="22"/>
      <c r="L15" s="22"/>
      <c r="M15" s="22"/>
      <c r="N15" s="22"/>
      <c r="O15" s="22"/>
      <c r="P15" s="51">
        <f>O15+M15+L15+K15+J15</f>
        <v>0</v>
      </c>
    </row>
    <row r="16" spans="1:16" s="32" customFormat="1" ht="30.75">
      <c r="A16" s="19" t="s">
        <v>25</v>
      </c>
      <c r="B16" s="21" t="s">
        <v>15</v>
      </c>
      <c r="C16" s="21" t="s">
        <v>26</v>
      </c>
      <c r="D16" s="21" t="s">
        <v>16</v>
      </c>
      <c r="E16" s="21" t="s">
        <v>17</v>
      </c>
      <c r="F16" s="21" t="s">
        <v>16</v>
      </c>
      <c r="G16" s="21" t="s">
        <v>24</v>
      </c>
      <c r="H16" s="21" t="s">
        <v>19</v>
      </c>
      <c r="I16" s="22">
        <v>0.3</v>
      </c>
      <c r="J16" s="24"/>
      <c r="K16" s="24"/>
      <c r="L16" s="24"/>
      <c r="M16" s="24"/>
      <c r="N16" s="24"/>
      <c r="O16" s="24"/>
      <c r="P16" s="51"/>
    </row>
    <row r="17" spans="1:16" s="6" customFormat="1" ht="15">
      <c r="A17" s="17" t="s">
        <v>27</v>
      </c>
      <c r="B17" s="23" t="s">
        <v>21</v>
      </c>
      <c r="C17" s="23" t="s">
        <v>16</v>
      </c>
      <c r="D17" s="23" t="s">
        <v>16</v>
      </c>
      <c r="E17" s="23" t="s">
        <v>17</v>
      </c>
      <c r="F17" s="23" t="s">
        <v>16</v>
      </c>
      <c r="G17" s="23" t="s">
        <v>24</v>
      </c>
      <c r="H17" s="23" t="s">
        <v>19</v>
      </c>
      <c r="I17" s="24">
        <f>I18</f>
        <v>207.7</v>
      </c>
      <c r="J17" s="24"/>
      <c r="K17" s="24"/>
      <c r="L17" s="24"/>
      <c r="M17" s="24"/>
      <c r="N17" s="24"/>
      <c r="O17" s="24"/>
      <c r="P17" s="51">
        <f>O17+M17+L17+K17+J17</f>
        <v>0</v>
      </c>
    </row>
    <row r="18" spans="1:16" s="6" customFormat="1" ht="30.75">
      <c r="A18" s="25" t="s">
        <v>28</v>
      </c>
      <c r="B18" s="21" t="s">
        <v>21</v>
      </c>
      <c r="C18" s="21" t="s">
        <v>29</v>
      </c>
      <c r="D18" s="21" t="s">
        <v>16</v>
      </c>
      <c r="E18" s="21" t="s">
        <v>17</v>
      </c>
      <c r="F18" s="21" t="s">
        <v>16</v>
      </c>
      <c r="G18" s="21" t="s">
        <v>24</v>
      </c>
      <c r="H18" s="21" t="s">
        <v>19</v>
      </c>
      <c r="I18" s="22">
        <v>207.7</v>
      </c>
      <c r="J18" s="22"/>
      <c r="K18" s="22"/>
      <c r="L18" s="22"/>
      <c r="M18" s="22"/>
      <c r="N18" s="22"/>
      <c r="O18" s="22"/>
      <c r="P18" s="51">
        <f>O18+M18+L18+K18+J18</f>
        <v>0</v>
      </c>
    </row>
    <row r="19" spans="1:16" ht="30.75">
      <c r="A19" s="26" t="s">
        <v>30</v>
      </c>
      <c r="B19" s="23" t="s">
        <v>29</v>
      </c>
      <c r="C19" s="23" t="s">
        <v>16</v>
      </c>
      <c r="D19" s="23" t="s">
        <v>16</v>
      </c>
      <c r="E19" s="23" t="s">
        <v>17</v>
      </c>
      <c r="F19" s="23" t="s">
        <v>16</v>
      </c>
      <c r="G19" s="23" t="s">
        <v>24</v>
      </c>
      <c r="H19" s="23" t="s">
        <v>19</v>
      </c>
      <c r="I19" s="24">
        <f>I20</f>
        <v>576.5</v>
      </c>
      <c r="J19" s="22"/>
      <c r="K19" s="22"/>
      <c r="L19" s="22"/>
      <c r="M19" s="22"/>
      <c r="N19" s="22"/>
      <c r="O19" s="22"/>
      <c r="P19" s="51"/>
    </row>
    <row r="20" spans="1:16" ht="66" customHeight="1">
      <c r="A20" s="27" t="s">
        <v>31</v>
      </c>
      <c r="B20" s="21" t="s">
        <v>29</v>
      </c>
      <c r="C20" s="21" t="s">
        <v>32</v>
      </c>
      <c r="D20" s="21" t="s">
        <v>16</v>
      </c>
      <c r="E20" s="21" t="s">
        <v>17</v>
      </c>
      <c r="F20" s="21" t="s">
        <v>16</v>
      </c>
      <c r="G20" s="21" t="s">
        <v>24</v>
      </c>
      <c r="H20" s="21" t="s">
        <v>19</v>
      </c>
      <c r="I20" s="22">
        <v>576.5</v>
      </c>
      <c r="J20" s="22"/>
      <c r="K20" s="22"/>
      <c r="L20" s="22"/>
      <c r="M20" s="22"/>
      <c r="N20" s="22"/>
      <c r="O20" s="22"/>
      <c r="P20" s="51"/>
    </row>
    <row r="21" spans="1:16" ht="15">
      <c r="A21" s="17" t="s">
        <v>50</v>
      </c>
      <c r="B21" s="18" t="s">
        <v>23</v>
      </c>
      <c r="C21" s="18" t="s">
        <v>16</v>
      </c>
      <c r="D21" s="18" t="s">
        <v>16</v>
      </c>
      <c r="E21" s="18" t="s">
        <v>17</v>
      </c>
      <c r="F21" s="18" t="s">
        <v>16</v>
      </c>
      <c r="G21" s="18" t="s">
        <v>24</v>
      </c>
      <c r="H21" s="18" t="s">
        <v>19</v>
      </c>
      <c r="I21" s="24">
        <f>I22</f>
        <v>800</v>
      </c>
      <c r="J21" s="22"/>
      <c r="K21" s="22"/>
      <c r="L21" s="22"/>
      <c r="M21" s="22"/>
      <c r="N21" s="22"/>
      <c r="O21" s="22"/>
      <c r="P21" s="51"/>
    </row>
    <row r="22" spans="1:16" ht="30.75">
      <c r="A22" s="17" t="s">
        <v>51</v>
      </c>
      <c r="B22" s="18" t="s">
        <v>23</v>
      </c>
      <c r="C22" s="18" t="s">
        <v>32</v>
      </c>
      <c r="D22" s="18" t="s">
        <v>16</v>
      </c>
      <c r="E22" s="18" t="s">
        <v>16</v>
      </c>
      <c r="F22" s="18" t="s">
        <v>17</v>
      </c>
      <c r="G22" s="18" t="s">
        <v>18</v>
      </c>
      <c r="H22" s="18" t="s">
        <v>19</v>
      </c>
      <c r="I22" s="24">
        <v>800</v>
      </c>
      <c r="J22" s="24" t="e">
        <f>#REF!</f>
        <v>#REF!</v>
      </c>
      <c r="K22" s="22"/>
      <c r="L22" s="22"/>
      <c r="M22" s="22"/>
      <c r="N22" s="22"/>
      <c r="O22" s="22"/>
      <c r="P22" s="51"/>
    </row>
    <row r="23" spans="1:16" s="6" customFormat="1" ht="30.75">
      <c r="A23" s="28" t="s">
        <v>33</v>
      </c>
      <c r="B23" s="18" t="s">
        <v>34</v>
      </c>
      <c r="C23" s="18" t="s">
        <v>16</v>
      </c>
      <c r="D23" s="18" t="s">
        <v>16</v>
      </c>
      <c r="E23" s="18" t="s">
        <v>17</v>
      </c>
      <c r="F23" s="18" t="s">
        <v>16</v>
      </c>
      <c r="G23" s="18" t="s">
        <v>24</v>
      </c>
      <c r="H23" s="18" t="s">
        <v>19</v>
      </c>
      <c r="I23" s="24">
        <f>I24</f>
        <v>1088.2</v>
      </c>
      <c r="J23" s="24"/>
      <c r="K23" s="24"/>
      <c r="L23" s="24"/>
      <c r="M23" s="24"/>
      <c r="N23" s="24"/>
      <c r="O23" s="24"/>
      <c r="P23" s="51">
        <f>O23+M23+L23+K23+J23</f>
        <v>0</v>
      </c>
    </row>
    <row r="24" spans="1:16" s="29" customFormat="1" ht="15">
      <c r="A24" s="19" t="s">
        <v>35</v>
      </c>
      <c r="B24" s="20" t="s">
        <v>34</v>
      </c>
      <c r="C24" s="20" t="s">
        <v>29</v>
      </c>
      <c r="D24" s="20" t="s">
        <v>16</v>
      </c>
      <c r="E24" s="20" t="s">
        <v>17</v>
      </c>
      <c r="F24" s="20" t="s">
        <v>16</v>
      </c>
      <c r="G24" s="20" t="s">
        <v>24</v>
      </c>
      <c r="H24" s="20" t="s">
        <v>19</v>
      </c>
      <c r="I24" s="22">
        <v>1088.2</v>
      </c>
      <c r="J24" s="24"/>
      <c r="K24" s="24"/>
      <c r="L24" s="24"/>
      <c r="M24" s="24"/>
      <c r="N24" s="24"/>
      <c r="O24" s="24"/>
      <c r="P24" s="51">
        <f>O24+M24+L24+K24+J24</f>
        <v>0</v>
      </c>
    </row>
    <row r="25" spans="1:16" s="32" customFormat="1" ht="15">
      <c r="A25" s="30" t="s">
        <v>36</v>
      </c>
      <c r="B25" s="31" t="s">
        <v>37</v>
      </c>
      <c r="C25" s="31" t="s">
        <v>16</v>
      </c>
      <c r="D25" s="31" t="s">
        <v>16</v>
      </c>
      <c r="E25" s="31" t="s">
        <v>17</v>
      </c>
      <c r="F25" s="31" t="s">
        <v>16</v>
      </c>
      <c r="G25" s="31" t="s">
        <v>24</v>
      </c>
      <c r="H25" s="18" t="s">
        <v>19</v>
      </c>
      <c r="I25" s="24">
        <f>I26</f>
        <v>3394</v>
      </c>
      <c r="J25" s="24"/>
      <c r="K25" s="24"/>
      <c r="L25" s="24"/>
      <c r="M25" s="24"/>
      <c r="N25" s="24"/>
      <c r="O25" s="24"/>
      <c r="P25" s="51"/>
    </row>
    <row r="26" spans="1:16" s="1" customFormat="1" ht="15">
      <c r="A26" s="25" t="s">
        <v>38</v>
      </c>
      <c r="B26" s="21" t="s">
        <v>37</v>
      </c>
      <c r="C26" s="21" t="s">
        <v>15</v>
      </c>
      <c r="D26" s="21" t="s">
        <v>16</v>
      </c>
      <c r="E26" s="21" t="s">
        <v>17</v>
      </c>
      <c r="F26" s="21" t="s">
        <v>16</v>
      </c>
      <c r="G26" s="21" t="s">
        <v>24</v>
      </c>
      <c r="H26" s="20" t="s">
        <v>19</v>
      </c>
      <c r="I26" s="22">
        <v>3394</v>
      </c>
      <c r="J26" s="22">
        <v>38.1</v>
      </c>
      <c r="K26" s="22"/>
      <c r="L26" s="22"/>
      <c r="M26" s="22"/>
      <c r="N26" s="22"/>
      <c r="O26" s="22"/>
      <c r="P26" s="51">
        <f>O26+M26+L26+K26+J26</f>
        <v>38.1</v>
      </c>
    </row>
    <row r="27" spans="1:16" s="6" customFormat="1" ht="20.25" customHeight="1">
      <c r="A27" s="28" t="s">
        <v>39</v>
      </c>
      <c r="B27" s="33">
        <v>10</v>
      </c>
      <c r="C27" s="33" t="s">
        <v>16</v>
      </c>
      <c r="D27" s="18" t="s">
        <v>16</v>
      </c>
      <c r="E27" s="18" t="s">
        <v>17</v>
      </c>
      <c r="F27" s="18" t="s">
        <v>16</v>
      </c>
      <c r="G27" s="18" t="s">
        <v>24</v>
      </c>
      <c r="H27" s="18" t="s">
        <v>19</v>
      </c>
      <c r="I27" s="24">
        <f>I28</f>
        <v>92.5</v>
      </c>
      <c r="J27" s="22"/>
      <c r="K27" s="22"/>
      <c r="L27" s="22"/>
      <c r="M27" s="22"/>
      <c r="N27" s="22"/>
      <c r="O27" s="22"/>
      <c r="P27" s="51"/>
    </row>
    <row r="28" spans="1:16" s="6" customFormat="1" ht="25.5" customHeight="1">
      <c r="A28" s="34" t="s">
        <v>40</v>
      </c>
      <c r="B28" s="35">
        <v>10</v>
      </c>
      <c r="C28" s="35" t="s">
        <v>29</v>
      </c>
      <c r="D28" s="20" t="s">
        <v>16</v>
      </c>
      <c r="E28" s="20" t="s">
        <v>17</v>
      </c>
      <c r="F28" s="20" t="s">
        <v>16</v>
      </c>
      <c r="G28" s="20" t="s">
        <v>24</v>
      </c>
      <c r="H28" s="20" t="s">
        <v>19</v>
      </c>
      <c r="I28" s="22">
        <v>92.5</v>
      </c>
      <c r="J28" s="22"/>
      <c r="K28" s="22"/>
      <c r="L28" s="22"/>
      <c r="M28" s="22"/>
      <c r="N28" s="22"/>
      <c r="O28" s="22"/>
      <c r="P28" s="51"/>
    </row>
    <row r="29" spans="1:16" s="6" customFormat="1" ht="18" customHeight="1">
      <c r="A29" s="36" t="s">
        <v>41</v>
      </c>
      <c r="B29" s="31" t="s">
        <v>42</v>
      </c>
      <c r="C29" s="31" t="s">
        <v>16</v>
      </c>
      <c r="D29" s="31" t="s">
        <v>16</v>
      </c>
      <c r="E29" s="31" t="s">
        <v>17</v>
      </c>
      <c r="F29" s="31" t="s">
        <v>16</v>
      </c>
      <c r="G29" s="31" t="s">
        <v>18</v>
      </c>
      <c r="H29" s="31" t="s">
        <v>19</v>
      </c>
      <c r="I29" s="24">
        <f>I30</f>
        <v>512.6</v>
      </c>
      <c r="J29" s="22"/>
      <c r="K29" s="22"/>
      <c r="L29" s="22"/>
      <c r="M29" s="22"/>
      <c r="N29" s="22"/>
      <c r="O29" s="22"/>
      <c r="P29" s="51">
        <f>O29+M29+L29+K29+J29</f>
        <v>0</v>
      </c>
    </row>
    <row r="30" spans="1:16" s="6" customFormat="1" ht="21" customHeight="1">
      <c r="A30" s="37" t="s">
        <v>43</v>
      </c>
      <c r="B30" s="38" t="s">
        <v>42</v>
      </c>
      <c r="C30" s="38" t="s">
        <v>21</v>
      </c>
      <c r="D30" s="38" t="s">
        <v>16</v>
      </c>
      <c r="E30" s="38" t="s">
        <v>17</v>
      </c>
      <c r="F30" s="38" t="s">
        <v>16</v>
      </c>
      <c r="G30" s="38" t="s">
        <v>18</v>
      </c>
      <c r="H30" s="38" t="s">
        <v>19</v>
      </c>
      <c r="I30" s="22">
        <v>512.6</v>
      </c>
      <c r="J30" s="22"/>
      <c r="K30" s="22"/>
      <c r="L30" s="22"/>
      <c r="M30" s="22"/>
      <c r="N30" s="22"/>
      <c r="O30" s="22"/>
      <c r="P30" s="51">
        <f>O30+M30+L30+K30+J30</f>
        <v>0</v>
      </c>
    </row>
    <row r="31" spans="1:16" s="6" customFormat="1" ht="42" customHeight="1">
      <c r="A31" s="39"/>
      <c r="B31" s="39"/>
      <c r="C31" s="39"/>
      <c r="D31" s="40"/>
      <c r="E31" s="40"/>
      <c r="F31" s="40"/>
      <c r="G31" s="40"/>
      <c r="H31" s="41"/>
      <c r="I31" s="42"/>
      <c r="J31" s="42"/>
      <c r="K31" s="42"/>
      <c r="L31" s="42"/>
      <c r="M31" s="42"/>
      <c r="N31" s="42"/>
      <c r="O31" s="42"/>
      <c r="P31" s="42"/>
    </row>
    <row r="32" spans="1:17" s="6" customFormat="1" ht="51" customHeight="1">
      <c r="A32" s="88" t="s">
        <v>170</v>
      </c>
      <c r="B32" s="88"/>
      <c r="C32" s="88"/>
      <c r="D32" s="88"/>
      <c r="E32" s="88"/>
      <c r="F32" s="88"/>
      <c r="G32" s="88"/>
      <c r="H32" s="88"/>
      <c r="I32" s="88"/>
      <c r="J32" s="53"/>
      <c r="K32" s="53"/>
      <c r="L32" s="53"/>
      <c r="M32" s="53"/>
      <c r="N32" s="53"/>
      <c r="O32" s="53"/>
      <c r="P32" s="53"/>
      <c r="Q32" s="53"/>
    </row>
    <row r="33" spans="1:16" ht="15.75" customHeight="1">
      <c r="A33" s="6"/>
      <c r="B33" s="6"/>
      <c r="C33" s="6"/>
      <c r="D33" s="89" t="s">
        <v>52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ht="28.5" customHeight="1"/>
  </sheetData>
  <sheetProtection selectLockedCells="1" selectUnlockedCells="1"/>
  <mergeCells count="11">
    <mergeCell ref="A9:A10"/>
    <mergeCell ref="D9:H9"/>
    <mergeCell ref="D10:G10"/>
    <mergeCell ref="A32:I32"/>
    <mergeCell ref="D33:P33"/>
    <mergeCell ref="D1:I1"/>
    <mergeCell ref="A2:I2"/>
    <mergeCell ref="A3:I3"/>
    <mergeCell ref="A4:I4"/>
    <mergeCell ref="A5:I5"/>
    <mergeCell ref="A7:I7"/>
  </mergeCells>
  <printOptions/>
  <pageMargins left="0.9840277777777777" right="0.39375" top="0.7875" bottom="0.6694444444444444" header="0.5118055555555555" footer="0.5118055555555555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40.00390625" style="1" customWidth="1"/>
    <col min="2" max="4" width="5.57421875" style="1" customWidth="1"/>
    <col min="5" max="5" width="6.140625" style="1" customWidth="1"/>
    <col min="6" max="7" width="4.140625" style="1" customWidth="1"/>
    <col min="8" max="8" width="7.7109375" style="1" customWidth="1"/>
    <col min="9" max="9" width="6.28125" style="1" customWidth="1"/>
    <col min="10" max="10" width="10.421875" style="1" customWidth="1"/>
    <col min="11" max="11" width="12.421875" style="2" customWidth="1"/>
    <col min="12" max="18" width="0" style="3" hidden="1" customWidth="1"/>
    <col min="19" max="19" width="10.28125" style="4" customWidth="1"/>
    <col min="20" max="20" width="9.140625" style="4" customWidth="1"/>
    <col min="21" max="21" width="10.140625" style="4" customWidth="1"/>
    <col min="22" max="16384" width="9.140625" style="4" customWidth="1"/>
  </cols>
  <sheetData>
    <row r="1" spans="1:18" ht="15">
      <c r="A1" s="5"/>
      <c r="B1" s="5"/>
      <c r="C1" s="5"/>
      <c r="D1" s="5"/>
      <c r="E1" s="92" t="s">
        <v>151</v>
      </c>
      <c r="F1" s="92"/>
      <c r="G1" s="92"/>
      <c r="H1" s="92"/>
      <c r="I1" s="92"/>
      <c r="J1" s="92"/>
      <c r="K1" s="92"/>
      <c r="L1" s="5"/>
      <c r="M1" s="5"/>
      <c r="N1" s="5"/>
      <c r="O1" s="5"/>
      <c r="P1" s="5"/>
      <c r="Q1" s="5"/>
      <c r="R1" s="5"/>
    </row>
    <row r="2" spans="1:18" ht="15" customHeight="1">
      <c r="A2" s="93" t="s">
        <v>156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43"/>
      <c r="M2" s="43"/>
      <c r="N2" s="43"/>
      <c r="O2" s="43"/>
      <c r="P2" s="43"/>
      <c r="Q2" s="43"/>
      <c r="R2" s="43"/>
    </row>
    <row r="3" spans="1:18" ht="15">
      <c r="A3" s="92" t="s">
        <v>157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5"/>
      <c r="M3" s="5"/>
      <c r="N3" s="5"/>
      <c r="O3" s="5"/>
      <c r="P3" s="5"/>
      <c r="Q3" s="5"/>
      <c r="R3" s="5"/>
    </row>
    <row r="4" spans="1:18" ht="1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5"/>
      <c r="M4" s="5"/>
      <c r="N4" s="5"/>
      <c r="O4" s="5"/>
      <c r="P4" s="5"/>
      <c r="Q4" s="5"/>
      <c r="R4" s="5"/>
    </row>
    <row r="5" spans="1:18" ht="15">
      <c r="A5" s="92" t="s">
        <v>97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5"/>
      <c r="M5" s="5"/>
      <c r="N5" s="5"/>
      <c r="O5" s="5"/>
      <c r="P5" s="5"/>
      <c r="Q5" s="5"/>
      <c r="R5" s="5"/>
    </row>
    <row r="6" ht="12" customHeight="1"/>
    <row r="7" spans="1:18" ht="59.25" customHeight="1">
      <c r="A7" s="94" t="s">
        <v>169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44"/>
      <c r="M7" s="44"/>
      <c r="N7" s="44"/>
      <c r="O7" s="44"/>
      <c r="P7" s="44"/>
      <c r="Q7" s="44"/>
      <c r="R7" s="44"/>
    </row>
    <row r="8" spans="1:18" ht="1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7" t="s">
        <v>3</v>
      </c>
      <c r="L8" s="7"/>
      <c r="M8" s="7"/>
      <c r="N8" s="7"/>
      <c r="O8" s="7"/>
      <c r="P8" s="7"/>
      <c r="Q8" s="7"/>
      <c r="R8" s="7"/>
    </row>
    <row r="9" spans="1:18" ht="30.75" customHeight="1">
      <c r="A9" s="85" t="s">
        <v>4</v>
      </c>
      <c r="B9" s="95" t="s">
        <v>5</v>
      </c>
      <c r="C9" s="95"/>
      <c r="D9" s="95"/>
      <c r="E9" s="95"/>
      <c r="F9" s="95"/>
      <c r="G9" s="95"/>
      <c r="H9" s="95"/>
      <c r="I9" s="95"/>
      <c r="J9" s="90" t="s">
        <v>6</v>
      </c>
      <c r="K9" s="91"/>
      <c r="L9" s="46" t="s">
        <v>6</v>
      </c>
      <c r="M9" s="47" t="s">
        <v>6</v>
      </c>
      <c r="N9" s="47" t="s">
        <v>6</v>
      </c>
      <c r="O9" s="47" t="s">
        <v>6</v>
      </c>
      <c r="P9" s="47" t="s">
        <v>6</v>
      </c>
      <c r="Q9" s="47" t="s">
        <v>6</v>
      </c>
      <c r="R9" s="48" t="s">
        <v>6</v>
      </c>
    </row>
    <row r="10" spans="1:18" ht="66" customHeight="1">
      <c r="A10" s="85"/>
      <c r="B10" s="54" t="s">
        <v>53</v>
      </c>
      <c r="C10" s="54" t="s">
        <v>7</v>
      </c>
      <c r="D10" s="54" t="s">
        <v>8</v>
      </c>
      <c r="E10" s="87" t="s">
        <v>9</v>
      </c>
      <c r="F10" s="87"/>
      <c r="G10" s="87"/>
      <c r="H10" s="87"/>
      <c r="I10" s="54" t="s">
        <v>10</v>
      </c>
      <c r="J10" s="12" t="s">
        <v>11</v>
      </c>
      <c r="K10" s="12" t="s">
        <v>12</v>
      </c>
      <c r="L10" s="49" t="s">
        <v>47</v>
      </c>
      <c r="M10" s="49" t="s">
        <v>48</v>
      </c>
      <c r="N10" s="49"/>
      <c r="O10" s="49"/>
      <c r="P10" s="49"/>
      <c r="Q10" s="49"/>
      <c r="R10" s="49" t="s">
        <v>49</v>
      </c>
    </row>
    <row r="11" spans="1:18" ht="31.5" customHeight="1">
      <c r="A11" s="17" t="s">
        <v>13</v>
      </c>
      <c r="B11" s="10"/>
      <c r="C11" s="10"/>
      <c r="D11" s="10"/>
      <c r="E11" s="11"/>
      <c r="F11" s="11"/>
      <c r="G11" s="11"/>
      <c r="H11" s="11"/>
      <c r="I11" s="10"/>
      <c r="J11" s="50">
        <f>J12+J71</f>
        <v>3053.3</v>
      </c>
      <c r="K11" s="50">
        <f>K12+K71</f>
        <v>3180</v>
      </c>
      <c r="L11" s="49"/>
      <c r="M11" s="49"/>
      <c r="N11" s="49"/>
      <c r="O11" s="49"/>
      <c r="P11" s="49"/>
      <c r="Q11" s="49"/>
      <c r="R11" s="49"/>
    </row>
    <row r="12" spans="1:19" s="16" customFormat="1" ht="38.25" customHeight="1">
      <c r="A12" s="17" t="s">
        <v>164</v>
      </c>
      <c r="B12" s="55" t="s">
        <v>165</v>
      </c>
      <c r="C12" s="15"/>
      <c r="D12" s="15"/>
      <c r="E12" s="14"/>
      <c r="F12" s="14"/>
      <c r="G12" s="14"/>
      <c r="H12" s="14"/>
      <c r="I12" s="15"/>
      <c r="J12" s="50">
        <f>J13+J30+J37+J43+J48+J55+J63</f>
        <v>2586.3</v>
      </c>
      <c r="K12" s="50">
        <f>K13+K30+K37+K43+K48+K55+K63</f>
        <v>2713</v>
      </c>
      <c r="L12" s="51" t="str">
        <f aca="true" t="shared" si="0" ref="L12:Q12">"#REF!+#REF!+#REF!+#REF!+#REF!+#REF!+#REF!+#REF!+#REF!"</f>
        <v>#REF!+#REF!+#REF!+#REF!+#REF!+#REF!+#REF!+#REF!+#REF!</v>
      </c>
      <c r="M12" s="51" t="str">
        <f t="shared" si="0"/>
        <v>#REF!+#REF!+#REF!+#REF!+#REF!+#REF!+#REF!+#REF!+#REF!</v>
      </c>
      <c r="N12" s="51" t="str">
        <f t="shared" si="0"/>
        <v>#REF!+#REF!+#REF!+#REF!+#REF!+#REF!+#REF!+#REF!+#REF!</v>
      </c>
      <c r="O12" s="51" t="str">
        <f t="shared" si="0"/>
        <v>#REF!+#REF!+#REF!+#REF!+#REF!+#REF!+#REF!+#REF!+#REF!</v>
      </c>
      <c r="P12" s="51" t="str">
        <f t="shared" si="0"/>
        <v>#REF!+#REF!+#REF!+#REF!+#REF!+#REF!+#REF!+#REF!+#REF!</v>
      </c>
      <c r="Q12" s="51" t="str">
        <f t="shared" si="0"/>
        <v>#REF!+#REF!+#REF!+#REF!+#REF!+#REF!+#REF!+#REF!+#REF!</v>
      </c>
      <c r="R12" s="51" t="e">
        <f>Q12+O12+N12+M12+L12+P12</f>
        <v>#VALUE!</v>
      </c>
      <c r="S12" s="52"/>
    </row>
    <row r="13" spans="1:18" ht="21" customHeight="1">
      <c r="A13" s="17" t="s">
        <v>14</v>
      </c>
      <c r="B13" s="55" t="s">
        <v>165</v>
      </c>
      <c r="C13" s="18" t="s">
        <v>15</v>
      </c>
      <c r="D13" s="18" t="s">
        <v>16</v>
      </c>
      <c r="E13" s="18" t="s">
        <v>16</v>
      </c>
      <c r="F13" s="18" t="s">
        <v>17</v>
      </c>
      <c r="G13" s="18" t="s">
        <v>16</v>
      </c>
      <c r="H13" s="18" t="s">
        <v>24</v>
      </c>
      <c r="I13" s="18" t="s">
        <v>19</v>
      </c>
      <c r="J13" s="24">
        <f>J14+J20+J27</f>
        <v>1377.3</v>
      </c>
      <c r="K13" s="24">
        <f>K14+K20+K27</f>
        <v>1377.3</v>
      </c>
      <c r="L13" s="24"/>
      <c r="M13" s="24"/>
      <c r="N13" s="24"/>
      <c r="O13" s="24"/>
      <c r="P13" s="24"/>
      <c r="Q13" s="24"/>
      <c r="R13" s="51">
        <f>Q13+O13+N13+M13+L13</f>
        <v>0</v>
      </c>
    </row>
    <row r="14" spans="1:18" s="6" customFormat="1" ht="66.75" customHeight="1">
      <c r="A14" s="17" t="s">
        <v>20</v>
      </c>
      <c r="B14" s="55" t="s">
        <v>165</v>
      </c>
      <c r="C14" s="18" t="s">
        <v>15</v>
      </c>
      <c r="D14" s="18" t="s">
        <v>21</v>
      </c>
      <c r="E14" s="18" t="s">
        <v>16</v>
      </c>
      <c r="F14" s="18" t="s">
        <v>17</v>
      </c>
      <c r="G14" s="18" t="s">
        <v>16</v>
      </c>
      <c r="H14" s="18" t="s">
        <v>24</v>
      </c>
      <c r="I14" s="18" t="s">
        <v>19</v>
      </c>
      <c r="J14" s="24">
        <f aca="true" t="shared" si="1" ref="J14:K18">J15</f>
        <v>650</v>
      </c>
      <c r="K14" s="24">
        <f t="shared" si="1"/>
        <v>650</v>
      </c>
      <c r="L14" s="22"/>
      <c r="M14" s="22"/>
      <c r="N14" s="22"/>
      <c r="O14" s="22"/>
      <c r="P14" s="22"/>
      <c r="Q14" s="22"/>
      <c r="R14" s="51">
        <f>Q14+O14+N14+M14+L14</f>
        <v>0</v>
      </c>
    </row>
    <row r="15" spans="1:18" s="6" customFormat="1" ht="27.75" customHeight="1">
      <c r="A15" s="17" t="s">
        <v>57</v>
      </c>
      <c r="B15" s="55" t="s">
        <v>165</v>
      </c>
      <c r="C15" s="23" t="s">
        <v>15</v>
      </c>
      <c r="D15" s="23" t="s">
        <v>21</v>
      </c>
      <c r="E15" s="18" t="s">
        <v>16</v>
      </c>
      <c r="F15" s="18" t="s">
        <v>17</v>
      </c>
      <c r="G15" s="18" t="s">
        <v>16</v>
      </c>
      <c r="H15" s="18" t="s">
        <v>24</v>
      </c>
      <c r="I15" s="18" t="s">
        <v>19</v>
      </c>
      <c r="J15" s="24">
        <f t="shared" si="1"/>
        <v>650</v>
      </c>
      <c r="K15" s="24">
        <f t="shared" si="1"/>
        <v>650</v>
      </c>
      <c r="L15" s="22"/>
      <c r="M15" s="22"/>
      <c r="N15" s="22"/>
      <c r="O15" s="22"/>
      <c r="P15" s="22"/>
      <c r="Q15" s="22"/>
      <c r="R15" s="51"/>
    </row>
    <row r="16" spans="1:18" s="6" customFormat="1" ht="39.75" customHeight="1">
      <c r="A16" s="17" t="s">
        <v>54</v>
      </c>
      <c r="B16" s="55" t="s">
        <v>165</v>
      </c>
      <c r="C16" s="18" t="s">
        <v>15</v>
      </c>
      <c r="D16" s="18" t="s">
        <v>21</v>
      </c>
      <c r="E16" s="18" t="s">
        <v>55</v>
      </c>
      <c r="F16" s="18" t="s">
        <v>17</v>
      </c>
      <c r="G16" s="18" t="s">
        <v>16</v>
      </c>
      <c r="H16" s="18" t="s">
        <v>18</v>
      </c>
      <c r="I16" s="18" t="s">
        <v>19</v>
      </c>
      <c r="J16" s="24">
        <f t="shared" si="1"/>
        <v>650</v>
      </c>
      <c r="K16" s="24">
        <f t="shared" si="1"/>
        <v>650</v>
      </c>
      <c r="L16" s="22"/>
      <c r="M16" s="22"/>
      <c r="N16" s="22"/>
      <c r="O16" s="22"/>
      <c r="P16" s="22"/>
      <c r="Q16" s="22"/>
      <c r="R16" s="51"/>
    </row>
    <row r="17" spans="1:18" s="6" customFormat="1" ht="39.75" customHeight="1">
      <c r="A17" s="17" t="s">
        <v>56</v>
      </c>
      <c r="B17" s="55" t="s">
        <v>165</v>
      </c>
      <c r="C17" s="18" t="s">
        <v>15</v>
      </c>
      <c r="D17" s="18" t="s">
        <v>21</v>
      </c>
      <c r="E17" s="18" t="s">
        <v>55</v>
      </c>
      <c r="F17" s="18" t="s">
        <v>17</v>
      </c>
      <c r="G17" s="18" t="s">
        <v>29</v>
      </c>
      <c r="H17" s="18" t="s">
        <v>18</v>
      </c>
      <c r="I17" s="18" t="s">
        <v>19</v>
      </c>
      <c r="J17" s="24">
        <f t="shared" si="1"/>
        <v>650</v>
      </c>
      <c r="K17" s="24">
        <f t="shared" si="1"/>
        <v>650</v>
      </c>
      <c r="L17" s="22"/>
      <c r="M17" s="22"/>
      <c r="N17" s="22"/>
      <c r="O17" s="22"/>
      <c r="P17" s="22"/>
      <c r="Q17" s="22"/>
      <c r="R17" s="51"/>
    </row>
    <row r="18" spans="1:18" s="6" customFormat="1" ht="15">
      <c r="A18" s="19" t="s">
        <v>57</v>
      </c>
      <c r="B18" s="56" t="s">
        <v>165</v>
      </c>
      <c r="C18" s="21" t="s">
        <v>15</v>
      </c>
      <c r="D18" s="21" t="s">
        <v>21</v>
      </c>
      <c r="E18" s="21" t="s">
        <v>55</v>
      </c>
      <c r="F18" s="21" t="s">
        <v>17</v>
      </c>
      <c r="G18" s="21" t="s">
        <v>29</v>
      </c>
      <c r="H18" s="21" t="s">
        <v>58</v>
      </c>
      <c r="I18" s="21" t="s">
        <v>19</v>
      </c>
      <c r="J18" s="22">
        <f t="shared" si="1"/>
        <v>650</v>
      </c>
      <c r="K18" s="22">
        <f t="shared" si="1"/>
        <v>650</v>
      </c>
      <c r="L18" s="22"/>
      <c r="M18" s="22"/>
      <c r="N18" s="22"/>
      <c r="O18" s="22"/>
      <c r="P18" s="22"/>
      <c r="Q18" s="22"/>
      <c r="R18" s="51">
        <f>Q18+O18+N18+M18+L18</f>
        <v>0</v>
      </c>
    </row>
    <row r="19" spans="1:18" s="6" customFormat="1" ht="116.25" customHeight="1">
      <c r="A19" s="19" t="s">
        <v>59</v>
      </c>
      <c r="B19" s="56" t="s">
        <v>165</v>
      </c>
      <c r="C19" s="21" t="s">
        <v>15</v>
      </c>
      <c r="D19" s="21" t="s">
        <v>21</v>
      </c>
      <c r="E19" s="21" t="s">
        <v>55</v>
      </c>
      <c r="F19" s="21" t="s">
        <v>17</v>
      </c>
      <c r="G19" s="21" t="s">
        <v>29</v>
      </c>
      <c r="H19" s="21" t="s">
        <v>58</v>
      </c>
      <c r="I19" s="21" t="s">
        <v>60</v>
      </c>
      <c r="J19" s="22">
        <v>650</v>
      </c>
      <c r="K19" s="22">
        <v>650</v>
      </c>
      <c r="L19" s="22"/>
      <c r="M19" s="22"/>
      <c r="N19" s="22"/>
      <c r="O19" s="22"/>
      <c r="P19" s="22"/>
      <c r="Q19" s="22"/>
      <c r="R19" s="51"/>
    </row>
    <row r="20" spans="1:18" ht="93">
      <c r="A20" s="17" t="s">
        <v>22</v>
      </c>
      <c r="B20" s="55" t="s">
        <v>165</v>
      </c>
      <c r="C20" s="18" t="s">
        <v>15</v>
      </c>
      <c r="D20" s="18" t="s">
        <v>23</v>
      </c>
      <c r="E20" s="23" t="s">
        <v>16</v>
      </c>
      <c r="F20" s="23" t="s">
        <v>17</v>
      </c>
      <c r="G20" s="23" t="s">
        <v>16</v>
      </c>
      <c r="H20" s="23" t="s">
        <v>24</v>
      </c>
      <c r="I20" s="23" t="s">
        <v>19</v>
      </c>
      <c r="J20" s="24">
        <f aca="true" t="shared" si="2" ref="J20:K23">J21</f>
        <v>727</v>
      </c>
      <c r="K20" s="24">
        <f t="shared" si="2"/>
        <v>727</v>
      </c>
      <c r="L20" s="22"/>
      <c r="M20" s="22"/>
      <c r="N20" s="22"/>
      <c r="O20" s="22"/>
      <c r="P20" s="22"/>
      <c r="Q20" s="22"/>
      <c r="R20" s="51">
        <f>Q20+O20+N20+M20+L20</f>
        <v>0</v>
      </c>
    </row>
    <row r="21" spans="1:18" ht="30.75">
      <c r="A21" s="19" t="s">
        <v>54</v>
      </c>
      <c r="B21" s="56" t="s">
        <v>165</v>
      </c>
      <c r="C21" s="21" t="s">
        <v>15</v>
      </c>
      <c r="D21" s="21" t="s">
        <v>23</v>
      </c>
      <c r="E21" s="21" t="s">
        <v>55</v>
      </c>
      <c r="F21" s="21" t="s">
        <v>17</v>
      </c>
      <c r="G21" s="21" t="s">
        <v>16</v>
      </c>
      <c r="H21" s="21" t="s">
        <v>24</v>
      </c>
      <c r="I21" s="21" t="s">
        <v>19</v>
      </c>
      <c r="J21" s="22">
        <f t="shared" si="2"/>
        <v>727</v>
      </c>
      <c r="K21" s="22">
        <f t="shared" si="2"/>
        <v>727</v>
      </c>
      <c r="L21" s="22"/>
      <c r="M21" s="22"/>
      <c r="N21" s="22"/>
      <c r="O21" s="22"/>
      <c r="P21" s="22"/>
      <c r="Q21" s="22"/>
      <c r="R21" s="51"/>
    </row>
    <row r="22" spans="1:18" ht="30.75">
      <c r="A22" s="19" t="s">
        <v>56</v>
      </c>
      <c r="B22" s="56" t="s">
        <v>165</v>
      </c>
      <c r="C22" s="21" t="s">
        <v>15</v>
      </c>
      <c r="D22" s="21" t="s">
        <v>23</v>
      </c>
      <c r="E22" s="21" t="s">
        <v>55</v>
      </c>
      <c r="F22" s="21" t="s">
        <v>17</v>
      </c>
      <c r="G22" s="21" t="s">
        <v>29</v>
      </c>
      <c r="H22" s="21" t="s">
        <v>24</v>
      </c>
      <c r="I22" s="21" t="s">
        <v>19</v>
      </c>
      <c r="J22" s="22">
        <f t="shared" si="2"/>
        <v>727</v>
      </c>
      <c r="K22" s="22">
        <f t="shared" si="2"/>
        <v>727</v>
      </c>
      <c r="L22" s="22"/>
      <c r="M22" s="22"/>
      <c r="N22" s="22"/>
      <c r="O22" s="22"/>
      <c r="P22" s="22"/>
      <c r="Q22" s="22"/>
      <c r="R22" s="51"/>
    </row>
    <row r="23" spans="1:18" ht="85.5" customHeight="1">
      <c r="A23" s="27" t="s">
        <v>61</v>
      </c>
      <c r="B23" s="56" t="s">
        <v>165</v>
      </c>
      <c r="C23" s="21" t="s">
        <v>15</v>
      </c>
      <c r="D23" s="21" t="s">
        <v>23</v>
      </c>
      <c r="E23" s="21" t="s">
        <v>55</v>
      </c>
      <c r="F23" s="21" t="s">
        <v>17</v>
      </c>
      <c r="G23" s="21" t="s">
        <v>29</v>
      </c>
      <c r="H23" s="21" t="s">
        <v>62</v>
      </c>
      <c r="I23" s="21" t="s">
        <v>19</v>
      </c>
      <c r="J23" s="22">
        <f t="shared" si="2"/>
        <v>727</v>
      </c>
      <c r="K23" s="22">
        <f t="shared" si="2"/>
        <v>727</v>
      </c>
      <c r="L23" s="22"/>
      <c r="M23" s="22"/>
      <c r="N23" s="22"/>
      <c r="O23" s="22"/>
      <c r="P23" s="22"/>
      <c r="Q23" s="22"/>
      <c r="R23" s="51">
        <f>Q23+O23+N23+M23+L23</f>
        <v>0</v>
      </c>
    </row>
    <row r="24" spans="1:18" ht="33" customHeight="1">
      <c r="A24" s="19" t="s">
        <v>63</v>
      </c>
      <c r="B24" s="56" t="s">
        <v>165</v>
      </c>
      <c r="C24" s="21" t="s">
        <v>15</v>
      </c>
      <c r="D24" s="21" t="s">
        <v>23</v>
      </c>
      <c r="E24" s="21" t="s">
        <v>55</v>
      </c>
      <c r="F24" s="21" t="s">
        <v>17</v>
      </c>
      <c r="G24" s="21" t="s">
        <v>29</v>
      </c>
      <c r="H24" s="21" t="s">
        <v>62</v>
      </c>
      <c r="I24" s="21" t="s">
        <v>19</v>
      </c>
      <c r="J24" s="22">
        <f>J25+J26</f>
        <v>727</v>
      </c>
      <c r="K24" s="22">
        <f>K25+K26</f>
        <v>727</v>
      </c>
      <c r="L24" s="22"/>
      <c r="M24" s="22"/>
      <c r="N24" s="22"/>
      <c r="O24" s="22"/>
      <c r="P24" s="22"/>
      <c r="Q24" s="22"/>
      <c r="R24" s="51">
        <f>Q24+O24+N24+M24+L24</f>
        <v>0</v>
      </c>
    </row>
    <row r="25" spans="1:18" ht="108.75">
      <c r="A25" s="19" t="s">
        <v>59</v>
      </c>
      <c r="B25" s="56" t="s">
        <v>165</v>
      </c>
      <c r="C25" s="21" t="s">
        <v>15</v>
      </c>
      <c r="D25" s="21" t="s">
        <v>23</v>
      </c>
      <c r="E25" s="21" t="s">
        <v>55</v>
      </c>
      <c r="F25" s="21" t="s">
        <v>17</v>
      </c>
      <c r="G25" s="21" t="s">
        <v>29</v>
      </c>
      <c r="H25" s="21" t="s">
        <v>62</v>
      </c>
      <c r="I25" s="21" t="s">
        <v>60</v>
      </c>
      <c r="J25" s="22">
        <v>715</v>
      </c>
      <c r="K25" s="22">
        <v>715</v>
      </c>
      <c r="L25" s="22"/>
      <c r="M25" s="22">
        <v>18996.6</v>
      </c>
      <c r="N25" s="22"/>
      <c r="O25" s="22"/>
      <c r="P25" s="22"/>
      <c r="Q25" s="22"/>
      <c r="R25" s="51">
        <f>Q25+O25+N25+M25+L25</f>
        <v>18996.6</v>
      </c>
    </row>
    <row r="26" spans="1:18" ht="46.5">
      <c r="A26" s="19" t="s">
        <v>68</v>
      </c>
      <c r="B26" s="56" t="s">
        <v>165</v>
      </c>
      <c r="C26" s="21" t="s">
        <v>15</v>
      </c>
      <c r="D26" s="21" t="s">
        <v>23</v>
      </c>
      <c r="E26" s="21" t="s">
        <v>55</v>
      </c>
      <c r="F26" s="21" t="s">
        <v>17</v>
      </c>
      <c r="G26" s="21" t="s">
        <v>29</v>
      </c>
      <c r="H26" s="21" t="s">
        <v>62</v>
      </c>
      <c r="I26" s="21" t="s">
        <v>69</v>
      </c>
      <c r="J26" s="22">
        <v>12</v>
      </c>
      <c r="K26" s="22">
        <v>12</v>
      </c>
      <c r="L26" s="22"/>
      <c r="M26" s="22"/>
      <c r="N26" s="22"/>
      <c r="O26" s="22"/>
      <c r="P26" s="22"/>
      <c r="Q26" s="22"/>
      <c r="R26" s="51"/>
    </row>
    <row r="27" spans="1:18" ht="30.75">
      <c r="A27" s="17" t="s">
        <v>25</v>
      </c>
      <c r="B27" s="55" t="s">
        <v>165</v>
      </c>
      <c r="C27" s="23" t="s">
        <v>15</v>
      </c>
      <c r="D27" s="23" t="s">
        <v>26</v>
      </c>
      <c r="E27" s="23" t="s">
        <v>16</v>
      </c>
      <c r="F27" s="23" t="s">
        <v>17</v>
      </c>
      <c r="G27" s="23" t="s">
        <v>16</v>
      </c>
      <c r="H27" s="23" t="s">
        <v>24</v>
      </c>
      <c r="I27" s="18" t="s">
        <v>19</v>
      </c>
      <c r="J27" s="24">
        <f>J28</f>
        <v>0.3</v>
      </c>
      <c r="K27" s="24">
        <f>K28</f>
        <v>0.3</v>
      </c>
      <c r="L27" s="22"/>
      <c r="M27" s="22"/>
      <c r="N27" s="22"/>
      <c r="O27" s="22"/>
      <c r="P27" s="22"/>
      <c r="Q27" s="22"/>
      <c r="R27" s="51"/>
    </row>
    <row r="28" spans="1:18" ht="103.5" customHeight="1">
      <c r="A28" s="19" t="s">
        <v>66</v>
      </c>
      <c r="B28" s="56" t="s">
        <v>165</v>
      </c>
      <c r="C28" s="21" t="s">
        <v>15</v>
      </c>
      <c r="D28" s="21" t="s">
        <v>26</v>
      </c>
      <c r="E28" s="21" t="s">
        <v>55</v>
      </c>
      <c r="F28" s="21" t="s">
        <v>17</v>
      </c>
      <c r="G28" s="21" t="s">
        <v>21</v>
      </c>
      <c r="H28" s="21" t="s">
        <v>67</v>
      </c>
      <c r="I28" s="20" t="s">
        <v>19</v>
      </c>
      <c r="J28" s="22">
        <f>J29</f>
        <v>0.3</v>
      </c>
      <c r="K28" s="22">
        <f>K29</f>
        <v>0.3</v>
      </c>
      <c r="L28" s="22"/>
      <c r="M28" s="22"/>
      <c r="N28" s="22"/>
      <c r="O28" s="22"/>
      <c r="P28" s="22"/>
      <c r="Q28" s="22"/>
      <c r="R28" s="51"/>
    </row>
    <row r="29" spans="1:18" ht="49.5" customHeight="1">
      <c r="A29" s="19" t="s">
        <v>68</v>
      </c>
      <c r="B29" s="56" t="s">
        <v>165</v>
      </c>
      <c r="C29" s="21" t="s">
        <v>15</v>
      </c>
      <c r="D29" s="21" t="s">
        <v>26</v>
      </c>
      <c r="E29" s="21" t="s">
        <v>55</v>
      </c>
      <c r="F29" s="21" t="s">
        <v>17</v>
      </c>
      <c r="G29" s="21" t="s">
        <v>21</v>
      </c>
      <c r="H29" s="21" t="s">
        <v>67</v>
      </c>
      <c r="I29" s="20" t="s">
        <v>69</v>
      </c>
      <c r="J29" s="22">
        <v>0.3</v>
      </c>
      <c r="K29" s="22">
        <v>0.3</v>
      </c>
      <c r="L29" s="22"/>
      <c r="M29" s="22"/>
      <c r="N29" s="22"/>
      <c r="O29" s="22"/>
      <c r="P29" s="22"/>
      <c r="Q29" s="22"/>
      <c r="R29" s="51"/>
    </row>
    <row r="30" spans="1:18" s="6" customFormat="1" ht="15">
      <c r="A30" s="17" t="s">
        <v>27</v>
      </c>
      <c r="B30" s="55" t="s">
        <v>165</v>
      </c>
      <c r="C30" s="23" t="s">
        <v>21</v>
      </c>
      <c r="D30" s="23" t="s">
        <v>16</v>
      </c>
      <c r="E30" s="23" t="s">
        <v>16</v>
      </c>
      <c r="F30" s="23" t="s">
        <v>17</v>
      </c>
      <c r="G30" s="23" t="s">
        <v>16</v>
      </c>
      <c r="H30" s="23" t="s">
        <v>24</v>
      </c>
      <c r="I30" s="23" t="s">
        <v>19</v>
      </c>
      <c r="J30" s="24">
        <f aca="true" t="shared" si="3" ref="J30:K33">J31</f>
        <v>210</v>
      </c>
      <c r="K30" s="24">
        <f t="shared" si="3"/>
        <v>217.7</v>
      </c>
      <c r="L30" s="24"/>
      <c r="M30" s="24"/>
      <c r="N30" s="24"/>
      <c r="O30" s="24"/>
      <c r="P30" s="24"/>
      <c r="Q30" s="24"/>
      <c r="R30" s="51">
        <f>Q30+O30+N30+M30+L30</f>
        <v>0</v>
      </c>
    </row>
    <row r="31" spans="1:18" s="6" customFormat="1" ht="30.75">
      <c r="A31" s="25" t="s">
        <v>28</v>
      </c>
      <c r="B31" s="55" t="s">
        <v>165</v>
      </c>
      <c r="C31" s="23" t="s">
        <v>21</v>
      </c>
      <c r="D31" s="23" t="s">
        <v>29</v>
      </c>
      <c r="E31" s="23" t="s">
        <v>16</v>
      </c>
      <c r="F31" s="23" t="s">
        <v>17</v>
      </c>
      <c r="G31" s="23" t="s">
        <v>16</v>
      </c>
      <c r="H31" s="23" t="s">
        <v>24</v>
      </c>
      <c r="I31" s="23" t="s">
        <v>19</v>
      </c>
      <c r="J31" s="22">
        <f t="shared" si="3"/>
        <v>210</v>
      </c>
      <c r="K31" s="22">
        <f t="shared" si="3"/>
        <v>217.7</v>
      </c>
      <c r="L31" s="22"/>
      <c r="M31" s="22"/>
      <c r="N31" s="22"/>
      <c r="O31" s="22"/>
      <c r="P31" s="22"/>
      <c r="Q31" s="22"/>
      <c r="R31" s="51">
        <f>Q31+O31+N31+M31+L31</f>
        <v>0</v>
      </c>
    </row>
    <row r="32" spans="1:18" s="6" customFormat="1" ht="30.75">
      <c r="A32" s="17" t="s">
        <v>54</v>
      </c>
      <c r="B32" s="55" t="s">
        <v>165</v>
      </c>
      <c r="C32" s="23" t="s">
        <v>21</v>
      </c>
      <c r="D32" s="23" t="s">
        <v>29</v>
      </c>
      <c r="E32" s="23" t="s">
        <v>55</v>
      </c>
      <c r="F32" s="23" t="s">
        <v>17</v>
      </c>
      <c r="G32" s="23" t="s">
        <v>16</v>
      </c>
      <c r="H32" s="23" t="s">
        <v>24</v>
      </c>
      <c r="I32" s="23" t="s">
        <v>19</v>
      </c>
      <c r="J32" s="22">
        <f t="shared" si="3"/>
        <v>210</v>
      </c>
      <c r="K32" s="22">
        <f t="shared" si="3"/>
        <v>217.7</v>
      </c>
      <c r="L32" s="22"/>
      <c r="M32" s="22"/>
      <c r="N32" s="22"/>
      <c r="O32" s="22"/>
      <c r="P32" s="22"/>
      <c r="Q32" s="22"/>
      <c r="R32" s="51"/>
    </row>
    <row r="33" spans="1:18" s="6" customFormat="1" ht="162" customHeight="1">
      <c r="A33" s="27" t="s">
        <v>70</v>
      </c>
      <c r="B33" s="56" t="s">
        <v>165</v>
      </c>
      <c r="C33" s="21" t="s">
        <v>21</v>
      </c>
      <c r="D33" s="21" t="s">
        <v>29</v>
      </c>
      <c r="E33" s="21" t="s">
        <v>55</v>
      </c>
      <c r="F33" s="21" t="s">
        <v>17</v>
      </c>
      <c r="G33" s="21" t="s">
        <v>21</v>
      </c>
      <c r="H33" s="21" t="s">
        <v>24</v>
      </c>
      <c r="I33" s="21" t="s">
        <v>19</v>
      </c>
      <c r="J33" s="22">
        <f t="shared" si="3"/>
        <v>210</v>
      </c>
      <c r="K33" s="22">
        <f t="shared" si="3"/>
        <v>217.7</v>
      </c>
      <c r="L33" s="22"/>
      <c r="M33" s="22"/>
      <c r="N33" s="22"/>
      <c r="O33" s="22"/>
      <c r="P33" s="22"/>
      <c r="Q33" s="22"/>
      <c r="R33" s="51"/>
    </row>
    <row r="34" spans="1:18" s="6" customFormat="1" ht="68.25" customHeight="1">
      <c r="A34" s="27" t="s">
        <v>71</v>
      </c>
      <c r="B34" s="56" t="s">
        <v>165</v>
      </c>
      <c r="C34" s="21" t="s">
        <v>21</v>
      </c>
      <c r="D34" s="21" t="s">
        <v>29</v>
      </c>
      <c r="E34" s="21" t="s">
        <v>55</v>
      </c>
      <c r="F34" s="21" t="s">
        <v>17</v>
      </c>
      <c r="G34" s="21" t="s">
        <v>21</v>
      </c>
      <c r="H34" s="21" t="s">
        <v>72</v>
      </c>
      <c r="I34" s="21" t="s">
        <v>19</v>
      </c>
      <c r="J34" s="22">
        <f>J35+J36</f>
        <v>210</v>
      </c>
      <c r="K34" s="22">
        <f>K35+K36</f>
        <v>217.7</v>
      </c>
      <c r="L34" s="22"/>
      <c r="M34" s="22"/>
      <c r="N34" s="22"/>
      <c r="O34" s="22"/>
      <c r="P34" s="22"/>
      <c r="Q34" s="22"/>
      <c r="R34" s="51"/>
    </row>
    <row r="35" spans="1:18" s="6" customFormat="1" ht="108.75">
      <c r="A35" s="27" t="s">
        <v>59</v>
      </c>
      <c r="B35" s="56" t="s">
        <v>165</v>
      </c>
      <c r="C35" s="21" t="s">
        <v>21</v>
      </c>
      <c r="D35" s="21" t="s">
        <v>29</v>
      </c>
      <c r="E35" s="21" t="s">
        <v>55</v>
      </c>
      <c r="F35" s="21" t="s">
        <v>17</v>
      </c>
      <c r="G35" s="21" t="s">
        <v>21</v>
      </c>
      <c r="H35" s="21" t="s">
        <v>72</v>
      </c>
      <c r="I35" s="21" t="s">
        <v>60</v>
      </c>
      <c r="J35" s="22">
        <v>193</v>
      </c>
      <c r="K35" s="22">
        <v>200</v>
      </c>
      <c r="L35" s="22"/>
      <c r="M35" s="22"/>
      <c r="N35" s="22"/>
      <c r="O35" s="22"/>
      <c r="P35" s="22"/>
      <c r="Q35" s="22"/>
      <c r="R35" s="51"/>
    </row>
    <row r="36" spans="1:18" ht="46.5">
      <c r="A36" s="19" t="s">
        <v>68</v>
      </c>
      <c r="B36" s="56" t="s">
        <v>165</v>
      </c>
      <c r="C36" s="21" t="s">
        <v>21</v>
      </c>
      <c r="D36" s="21" t="s">
        <v>29</v>
      </c>
      <c r="E36" s="21" t="s">
        <v>55</v>
      </c>
      <c r="F36" s="21" t="s">
        <v>17</v>
      </c>
      <c r="G36" s="21" t="s">
        <v>21</v>
      </c>
      <c r="H36" s="21" t="s">
        <v>72</v>
      </c>
      <c r="I36" s="20" t="s">
        <v>69</v>
      </c>
      <c r="J36" s="22">
        <v>17</v>
      </c>
      <c r="K36" s="22">
        <v>17.7</v>
      </c>
      <c r="L36" s="22"/>
      <c r="M36" s="22"/>
      <c r="N36" s="22"/>
      <c r="O36" s="22"/>
      <c r="P36" s="22"/>
      <c r="Q36" s="22"/>
      <c r="R36" s="51"/>
    </row>
    <row r="37" spans="1:18" ht="30.75">
      <c r="A37" s="26" t="s">
        <v>30</v>
      </c>
      <c r="B37" s="55" t="s">
        <v>165</v>
      </c>
      <c r="C37" s="23" t="s">
        <v>29</v>
      </c>
      <c r="D37" s="23" t="s">
        <v>16</v>
      </c>
      <c r="E37" s="23" t="s">
        <v>16</v>
      </c>
      <c r="F37" s="23" t="s">
        <v>17</v>
      </c>
      <c r="G37" s="23" t="s">
        <v>16</v>
      </c>
      <c r="H37" s="23" t="s">
        <v>24</v>
      </c>
      <c r="I37" s="23" t="s">
        <v>19</v>
      </c>
      <c r="J37" s="24">
        <f aca="true" t="shared" si="4" ref="J37:K41">J38</f>
        <v>576.5</v>
      </c>
      <c r="K37" s="24">
        <f t="shared" si="4"/>
        <v>576.5</v>
      </c>
      <c r="L37" s="22"/>
      <c r="M37" s="22"/>
      <c r="N37" s="22"/>
      <c r="O37" s="22"/>
      <c r="P37" s="22"/>
      <c r="Q37" s="22"/>
      <c r="R37" s="51"/>
    </row>
    <row r="38" spans="1:18" ht="69" customHeight="1">
      <c r="A38" s="26" t="s">
        <v>31</v>
      </c>
      <c r="B38" s="55" t="s">
        <v>165</v>
      </c>
      <c r="C38" s="23" t="s">
        <v>29</v>
      </c>
      <c r="D38" s="23" t="s">
        <v>32</v>
      </c>
      <c r="E38" s="23" t="s">
        <v>16</v>
      </c>
      <c r="F38" s="23" t="s">
        <v>17</v>
      </c>
      <c r="G38" s="23" t="s">
        <v>16</v>
      </c>
      <c r="H38" s="23" t="s">
        <v>24</v>
      </c>
      <c r="I38" s="23" t="s">
        <v>19</v>
      </c>
      <c r="J38" s="24">
        <f t="shared" si="4"/>
        <v>576.5</v>
      </c>
      <c r="K38" s="24">
        <f t="shared" si="4"/>
        <v>576.5</v>
      </c>
      <c r="L38" s="22"/>
      <c r="M38" s="22"/>
      <c r="N38" s="22"/>
      <c r="O38" s="22"/>
      <c r="P38" s="22"/>
      <c r="Q38" s="22"/>
      <c r="R38" s="51"/>
    </row>
    <row r="39" spans="1:18" ht="35.25" customHeight="1">
      <c r="A39" s="17" t="s">
        <v>54</v>
      </c>
      <c r="B39" s="55" t="s">
        <v>165</v>
      </c>
      <c r="C39" s="23" t="s">
        <v>29</v>
      </c>
      <c r="D39" s="23" t="s">
        <v>32</v>
      </c>
      <c r="E39" s="23" t="s">
        <v>55</v>
      </c>
      <c r="F39" s="23" t="s">
        <v>17</v>
      </c>
      <c r="G39" s="23" t="s">
        <v>16</v>
      </c>
      <c r="H39" s="23" t="s">
        <v>24</v>
      </c>
      <c r="I39" s="23" t="s">
        <v>19</v>
      </c>
      <c r="J39" s="24">
        <f t="shared" si="4"/>
        <v>576.5</v>
      </c>
      <c r="K39" s="24">
        <f t="shared" si="4"/>
        <v>576.5</v>
      </c>
      <c r="L39" s="22"/>
      <c r="M39" s="22"/>
      <c r="N39" s="22"/>
      <c r="O39" s="22"/>
      <c r="P39" s="22"/>
      <c r="Q39" s="22"/>
      <c r="R39" s="51"/>
    </row>
    <row r="40" spans="1:18" ht="30.75">
      <c r="A40" s="19" t="s">
        <v>73</v>
      </c>
      <c r="B40" s="56" t="s">
        <v>165</v>
      </c>
      <c r="C40" s="21" t="s">
        <v>29</v>
      </c>
      <c r="D40" s="21" t="s">
        <v>32</v>
      </c>
      <c r="E40" s="21" t="s">
        <v>55</v>
      </c>
      <c r="F40" s="21" t="s">
        <v>17</v>
      </c>
      <c r="G40" s="21" t="s">
        <v>34</v>
      </c>
      <c r="H40" s="21" t="s">
        <v>24</v>
      </c>
      <c r="I40" s="21" t="s">
        <v>19</v>
      </c>
      <c r="J40" s="22">
        <f t="shared" si="4"/>
        <v>576.5</v>
      </c>
      <c r="K40" s="22">
        <f t="shared" si="4"/>
        <v>576.5</v>
      </c>
      <c r="L40" s="22"/>
      <c r="M40" s="22"/>
      <c r="N40" s="22"/>
      <c r="O40" s="22"/>
      <c r="P40" s="22"/>
      <c r="Q40" s="22"/>
      <c r="R40" s="51"/>
    </row>
    <row r="41" spans="1:18" ht="62.25">
      <c r="A41" s="27" t="s">
        <v>74</v>
      </c>
      <c r="B41" s="56" t="s">
        <v>165</v>
      </c>
      <c r="C41" s="21" t="s">
        <v>29</v>
      </c>
      <c r="D41" s="21" t="s">
        <v>32</v>
      </c>
      <c r="E41" s="21" t="s">
        <v>55</v>
      </c>
      <c r="F41" s="21" t="s">
        <v>17</v>
      </c>
      <c r="G41" s="21" t="s">
        <v>34</v>
      </c>
      <c r="H41" s="21" t="s">
        <v>75</v>
      </c>
      <c r="I41" s="21" t="s">
        <v>19</v>
      </c>
      <c r="J41" s="22">
        <f t="shared" si="4"/>
        <v>576.5</v>
      </c>
      <c r="K41" s="22">
        <f t="shared" si="4"/>
        <v>576.5</v>
      </c>
      <c r="L41" s="22"/>
      <c r="M41" s="22"/>
      <c r="N41" s="22"/>
      <c r="O41" s="22"/>
      <c r="P41" s="22"/>
      <c r="Q41" s="22"/>
      <c r="R41" s="51"/>
    </row>
    <row r="42" spans="1:18" ht="46.5">
      <c r="A42" s="19" t="s">
        <v>68</v>
      </c>
      <c r="B42" s="56" t="s">
        <v>165</v>
      </c>
      <c r="C42" s="21" t="s">
        <v>29</v>
      </c>
      <c r="D42" s="21" t="s">
        <v>32</v>
      </c>
      <c r="E42" s="21" t="s">
        <v>55</v>
      </c>
      <c r="F42" s="21" t="s">
        <v>17</v>
      </c>
      <c r="G42" s="21" t="s">
        <v>34</v>
      </c>
      <c r="H42" s="21" t="s">
        <v>75</v>
      </c>
      <c r="I42" s="21" t="s">
        <v>69</v>
      </c>
      <c r="J42" s="22">
        <v>576.5</v>
      </c>
      <c r="K42" s="22">
        <v>576.5</v>
      </c>
      <c r="L42" s="22"/>
      <c r="M42" s="22"/>
      <c r="N42" s="22"/>
      <c r="O42" s="22"/>
      <c r="P42" s="22"/>
      <c r="Q42" s="22"/>
      <c r="R42" s="51"/>
    </row>
    <row r="43" spans="1:18" s="6" customFormat="1" ht="15">
      <c r="A43" s="28" t="s">
        <v>33</v>
      </c>
      <c r="B43" s="55" t="s">
        <v>165</v>
      </c>
      <c r="C43" s="18" t="s">
        <v>34</v>
      </c>
      <c r="D43" s="18" t="s">
        <v>16</v>
      </c>
      <c r="E43" s="18" t="s">
        <v>16</v>
      </c>
      <c r="F43" s="18" t="s">
        <v>17</v>
      </c>
      <c r="G43" s="18" t="s">
        <v>16</v>
      </c>
      <c r="H43" s="18" t="s">
        <v>24</v>
      </c>
      <c r="I43" s="18" t="s">
        <v>19</v>
      </c>
      <c r="J43" s="24">
        <f>J44</f>
        <v>30</v>
      </c>
      <c r="K43" s="24">
        <f>K44</f>
        <v>149</v>
      </c>
      <c r="L43" s="24"/>
      <c r="M43" s="24"/>
      <c r="N43" s="24"/>
      <c r="O43" s="24"/>
      <c r="P43" s="24"/>
      <c r="Q43" s="24"/>
      <c r="R43" s="51">
        <f>Q43+O43+N43+M43+L43</f>
        <v>0</v>
      </c>
    </row>
    <row r="44" spans="1:18" s="29" customFormat="1" ht="15">
      <c r="A44" s="17" t="s">
        <v>35</v>
      </c>
      <c r="B44" s="55" t="s">
        <v>165</v>
      </c>
      <c r="C44" s="18" t="s">
        <v>34</v>
      </c>
      <c r="D44" s="18" t="s">
        <v>29</v>
      </c>
      <c r="E44" s="18" t="s">
        <v>16</v>
      </c>
      <c r="F44" s="18" t="s">
        <v>17</v>
      </c>
      <c r="G44" s="18" t="s">
        <v>16</v>
      </c>
      <c r="H44" s="18" t="s">
        <v>24</v>
      </c>
      <c r="I44" s="18" t="s">
        <v>19</v>
      </c>
      <c r="J44" s="24">
        <f>J45</f>
        <v>30</v>
      </c>
      <c r="K44" s="24">
        <f aca="true" t="shared" si="5" ref="K44:R44">K45</f>
        <v>149</v>
      </c>
      <c r="L44" s="24">
        <f t="shared" si="5"/>
        <v>0</v>
      </c>
      <c r="M44" s="24">
        <f t="shared" si="5"/>
        <v>0</v>
      </c>
      <c r="N44" s="24">
        <f t="shared" si="5"/>
        <v>0</v>
      </c>
      <c r="O44" s="24">
        <f t="shared" si="5"/>
        <v>0</v>
      </c>
      <c r="P44" s="24">
        <f t="shared" si="5"/>
        <v>0</v>
      </c>
      <c r="Q44" s="24">
        <f t="shared" si="5"/>
        <v>0</v>
      </c>
      <c r="R44" s="24">
        <f t="shared" si="5"/>
        <v>0</v>
      </c>
    </row>
    <row r="45" spans="1:18" s="6" customFormat="1" ht="84" customHeight="1">
      <c r="A45" s="26" t="s">
        <v>76</v>
      </c>
      <c r="B45" s="55" t="s">
        <v>165</v>
      </c>
      <c r="C45" s="18" t="s">
        <v>34</v>
      </c>
      <c r="D45" s="18" t="s">
        <v>29</v>
      </c>
      <c r="E45" s="18" t="s">
        <v>77</v>
      </c>
      <c r="F45" s="18" t="s">
        <v>17</v>
      </c>
      <c r="G45" s="18" t="s">
        <v>34</v>
      </c>
      <c r="H45" s="18" t="s">
        <v>24</v>
      </c>
      <c r="I45" s="18" t="s">
        <v>19</v>
      </c>
      <c r="J45" s="24">
        <f>J47</f>
        <v>30</v>
      </c>
      <c r="K45" s="24">
        <f>K47</f>
        <v>149</v>
      </c>
      <c r="L45" s="22"/>
      <c r="M45" s="22"/>
      <c r="N45" s="22"/>
      <c r="O45" s="22"/>
      <c r="P45" s="22"/>
      <c r="Q45" s="22"/>
      <c r="R45" s="51">
        <f>Q45+O45+N45+M45+L45</f>
        <v>0</v>
      </c>
    </row>
    <row r="46" spans="1:18" s="6" customFormat="1" ht="15">
      <c r="A46" s="25" t="s">
        <v>78</v>
      </c>
      <c r="B46" s="56" t="s">
        <v>165</v>
      </c>
      <c r="C46" s="20" t="s">
        <v>34</v>
      </c>
      <c r="D46" s="20" t="s">
        <v>29</v>
      </c>
      <c r="E46" s="20" t="s">
        <v>77</v>
      </c>
      <c r="F46" s="20" t="s">
        <v>17</v>
      </c>
      <c r="G46" s="20" t="s">
        <v>34</v>
      </c>
      <c r="H46" s="20" t="s">
        <v>79</v>
      </c>
      <c r="I46" s="20" t="s">
        <v>19</v>
      </c>
      <c r="J46" s="22">
        <f>J47</f>
        <v>30</v>
      </c>
      <c r="K46" s="22">
        <f>K47</f>
        <v>149</v>
      </c>
      <c r="L46" s="22"/>
      <c r="M46" s="22"/>
      <c r="N46" s="22"/>
      <c r="O46" s="22"/>
      <c r="P46" s="22"/>
      <c r="Q46" s="22"/>
      <c r="R46" s="51">
        <f>Q46+O46+N46+M46+L46</f>
        <v>0</v>
      </c>
    </row>
    <row r="47" spans="1:18" s="6" customFormat="1" ht="46.5">
      <c r="A47" s="19" t="s">
        <v>68</v>
      </c>
      <c r="B47" s="56" t="s">
        <v>165</v>
      </c>
      <c r="C47" s="20" t="s">
        <v>34</v>
      </c>
      <c r="D47" s="20" t="s">
        <v>29</v>
      </c>
      <c r="E47" s="20" t="s">
        <v>77</v>
      </c>
      <c r="F47" s="20" t="s">
        <v>17</v>
      </c>
      <c r="G47" s="20" t="s">
        <v>34</v>
      </c>
      <c r="H47" s="20" t="s">
        <v>79</v>
      </c>
      <c r="I47" s="20" t="s">
        <v>69</v>
      </c>
      <c r="J47" s="22">
        <v>30</v>
      </c>
      <c r="K47" s="22">
        <v>149</v>
      </c>
      <c r="L47" s="22"/>
      <c r="M47" s="22"/>
      <c r="N47" s="22"/>
      <c r="O47" s="22"/>
      <c r="P47" s="22"/>
      <c r="Q47" s="22"/>
      <c r="R47" s="51">
        <f>Q47+O47+N47+M47+L47</f>
        <v>0</v>
      </c>
    </row>
    <row r="48" spans="1:18" s="32" customFormat="1" ht="15">
      <c r="A48" s="30" t="s">
        <v>36</v>
      </c>
      <c r="B48" s="55" t="s">
        <v>165</v>
      </c>
      <c r="C48" s="31" t="s">
        <v>37</v>
      </c>
      <c r="D48" s="31" t="s">
        <v>16</v>
      </c>
      <c r="E48" s="31" t="s">
        <v>16</v>
      </c>
      <c r="F48" s="31" t="s">
        <v>17</v>
      </c>
      <c r="G48" s="31" t="s">
        <v>16</v>
      </c>
      <c r="H48" s="31" t="s">
        <v>24</v>
      </c>
      <c r="I48" s="18" t="s">
        <v>19</v>
      </c>
      <c r="J48" s="24">
        <f aca="true" t="shared" si="6" ref="J48:K51">J49</f>
        <v>245</v>
      </c>
      <c r="K48" s="24">
        <f t="shared" si="6"/>
        <v>245</v>
      </c>
      <c r="L48" s="24"/>
      <c r="M48" s="24"/>
      <c r="N48" s="24"/>
      <c r="O48" s="24"/>
      <c r="P48" s="24"/>
      <c r="Q48" s="24"/>
      <c r="R48" s="51"/>
    </row>
    <row r="49" spans="1:18" s="1" customFormat="1" ht="15">
      <c r="A49" s="57" t="s">
        <v>38</v>
      </c>
      <c r="B49" s="55" t="s">
        <v>165</v>
      </c>
      <c r="C49" s="23" t="s">
        <v>37</v>
      </c>
      <c r="D49" s="23" t="s">
        <v>15</v>
      </c>
      <c r="E49" s="23" t="s">
        <v>16</v>
      </c>
      <c r="F49" s="23" t="s">
        <v>17</v>
      </c>
      <c r="G49" s="23" t="s">
        <v>16</v>
      </c>
      <c r="H49" s="23" t="s">
        <v>24</v>
      </c>
      <c r="I49" s="18" t="s">
        <v>19</v>
      </c>
      <c r="J49" s="24">
        <f t="shared" si="6"/>
        <v>245</v>
      </c>
      <c r="K49" s="24">
        <f t="shared" si="6"/>
        <v>245</v>
      </c>
      <c r="L49" s="22">
        <v>38.1</v>
      </c>
      <c r="M49" s="22"/>
      <c r="N49" s="22"/>
      <c r="O49" s="22"/>
      <c r="P49" s="22"/>
      <c r="Q49" s="22"/>
      <c r="R49" s="51">
        <f>Q49+O49+N49+M49+L49</f>
        <v>38.1</v>
      </c>
    </row>
    <row r="50" spans="1:18" s="1" customFormat="1" ht="62.25">
      <c r="A50" s="17" t="s">
        <v>80</v>
      </c>
      <c r="B50" s="55" t="s">
        <v>165</v>
      </c>
      <c r="C50" s="23" t="s">
        <v>37</v>
      </c>
      <c r="D50" s="23" t="s">
        <v>15</v>
      </c>
      <c r="E50" s="23" t="s">
        <v>81</v>
      </c>
      <c r="F50" s="23" t="s">
        <v>17</v>
      </c>
      <c r="G50" s="23" t="s">
        <v>34</v>
      </c>
      <c r="H50" s="23" t="s">
        <v>24</v>
      </c>
      <c r="I50" s="23" t="s">
        <v>19</v>
      </c>
      <c r="J50" s="24">
        <f t="shared" si="6"/>
        <v>245</v>
      </c>
      <c r="K50" s="24">
        <f t="shared" si="6"/>
        <v>245</v>
      </c>
      <c r="L50" s="22"/>
      <c r="M50" s="22"/>
      <c r="N50" s="22"/>
      <c r="O50" s="22"/>
      <c r="P50" s="22"/>
      <c r="Q50" s="22"/>
      <c r="R50" s="51"/>
    </row>
    <row r="51" spans="1:18" s="6" customFormat="1" ht="50.25" customHeight="1">
      <c r="A51" s="27" t="s">
        <v>82</v>
      </c>
      <c r="B51" s="56" t="s">
        <v>165</v>
      </c>
      <c r="C51" s="21" t="s">
        <v>37</v>
      </c>
      <c r="D51" s="21" t="s">
        <v>15</v>
      </c>
      <c r="E51" s="21" t="s">
        <v>81</v>
      </c>
      <c r="F51" s="21" t="s">
        <v>17</v>
      </c>
      <c r="G51" s="21" t="s">
        <v>34</v>
      </c>
      <c r="H51" s="21" t="s">
        <v>83</v>
      </c>
      <c r="I51" s="21" t="s">
        <v>19</v>
      </c>
      <c r="J51" s="22">
        <f t="shared" si="6"/>
        <v>245</v>
      </c>
      <c r="K51" s="22">
        <f t="shared" si="6"/>
        <v>245</v>
      </c>
      <c r="L51" s="22"/>
      <c r="M51" s="22"/>
      <c r="N51" s="22"/>
      <c r="O51" s="22"/>
      <c r="P51" s="22"/>
      <c r="Q51" s="22"/>
      <c r="R51" s="51">
        <f>Q51+O51+N51+M51+L51</f>
        <v>0</v>
      </c>
    </row>
    <row r="52" spans="1:18" s="1" customFormat="1" ht="33" customHeight="1">
      <c r="A52" s="25" t="s">
        <v>84</v>
      </c>
      <c r="B52" s="56" t="s">
        <v>165</v>
      </c>
      <c r="C52" s="21" t="s">
        <v>37</v>
      </c>
      <c r="D52" s="21" t="s">
        <v>15</v>
      </c>
      <c r="E52" s="21" t="s">
        <v>81</v>
      </c>
      <c r="F52" s="21" t="s">
        <v>17</v>
      </c>
      <c r="G52" s="21" t="s">
        <v>34</v>
      </c>
      <c r="H52" s="21" t="s">
        <v>85</v>
      </c>
      <c r="I52" s="20" t="s">
        <v>19</v>
      </c>
      <c r="J52" s="22">
        <f>J53+J54</f>
        <v>245</v>
      </c>
      <c r="K52" s="22">
        <f>K53+K54</f>
        <v>245</v>
      </c>
      <c r="L52" s="22"/>
      <c r="M52" s="22"/>
      <c r="N52" s="22"/>
      <c r="O52" s="22"/>
      <c r="P52" s="22"/>
      <c r="Q52" s="22"/>
      <c r="R52" s="51">
        <f>Q52+O52+N52+M52+L52</f>
        <v>0</v>
      </c>
    </row>
    <row r="53" spans="1:18" s="6" customFormat="1" ht="108.75">
      <c r="A53" s="19" t="s">
        <v>59</v>
      </c>
      <c r="B53" s="56" t="s">
        <v>165</v>
      </c>
      <c r="C53" s="21" t="s">
        <v>37</v>
      </c>
      <c r="D53" s="21" t="s">
        <v>15</v>
      </c>
      <c r="E53" s="21" t="s">
        <v>81</v>
      </c>
      <c r="F53" s="21" t="s">
        <v>17</v>
      </c>
      <c r="G53" s="21" t="s">
        <v>34</v>
      </c>
      <c r="H53" s="21" t="s">
        <v>85</v>
      </c>
      <c r="I53" s="20" t="s">
        <v>60</v>
      </c>
      <c r="J53" s="22">
        <v>205</v>
      </c>
      <c r="K53" s="22">
        <v>205</v>
      </c>
      <c r="L53" s="22"/>
      <c r="M53" s="22"/>
      <c r="N53" s="22"/>
      <c r="O53" s="22"/>
      <c r="P53" s="22"/>
      <c r="Q53" s="22"/>
      <c r="R53" s="51">
        <f>Q53+O53+N53+M53+L53</f>
        <v>0</v>
      </c>
    </row>
    <row r="54" spans="1:18" s="6" customFormat="1" ht="46.5">
      <c r="A54" s="19" t="s">
        <v>115</v>
      </c>
      <c r="B54" s="56" t="s">
        <v>165</v>
      </c>
      <c r="C54" s="21" t="s">
        <v>37</v>
      </c>
      <c r="D54" s="21" t="s">
        <v>15</v>
      </c>
      <c r="E54" s="21" t="s">
        <v>81</v>
      </c>
      <c r="F54" s="21" t="s">
        <v>17</v>
      </c>
      <c r="G54" s="21" t="s">
        <v>34</v>
      </c>
      <c r="H54" s="21" t="s">
        <v>85</v>
      </c>
      <c r="I54" s="20" t="s">
        <v>69</v>
      </c>
      <c r="J54" s="22">
        <v>40</v>
      </c>
      <c r="K54" s="22">
        <v>40</v>
      </c>
      <c r="L54" s="22"/>
      <c r="M54" s="22"/>
      <c r="N54" s="22"/>
      <c r="O54" s="22"/>
      <c r="P54" s="22"/>
      <c r="Q54" s="22"/>
      <c r="R54" s="51"/>
    </row>
    <row r="55" spans="1:18" s="6" customFormat="1" ht="22.5" customHeight="1">
      <c r="A55" s="28" t="s">
        <v>39</v>
      </c>
      <c r="B55" s="55" t="s">
        <v>165</v>
      </c>
      <c r="C55" s="33">
        <v>10</v>
      </c>
      <c r="D55" s="33" t="s">
        <v>16</v>
      </c>
      <c r="E55" s="18" t="s">
        <v>16</v>
      </c>
      <c r="F55" s="18" t="s">
        <v>17</v>
      </c>
      <c r="G55" s="18" t="s">
        <v>16</v>
      </c>
      <c r="H55" s="18" t="s">
        <v>24</v>
      </c>
      <c r="I55" s="18" t="s">
        <v>19</v>
      </c>
      <c r="J55" s="24">
        <f>J56</f>
        <v>92.5</v>
      </c>
      <c r="K55" s="24">
        <f>K56</f>
        <v>92.5</v>
      </c>
      <c r="L55" s="22"/>
      <c r="M55" s="22"/>
      <c r="N55" s="22"/>
      <c r="O55" s="22"/>
      <c r="P55" s="22"/>
      <c r="Q55" s="22"/>
      <c r="R55" s="51"/>
    </row>
    <row r="56" spans="1:18" s="6" customFormat="1" ht="25.5" customHeight="1">
      <c r="A56" s="28" t="s">
        <v>40</v>
      </c>
      <c r="B56" s="55" t="s">
        <v>165</v>
      </c>
      <c r="C56" s="33">
        <v>10</v>
      </c>
      <c r="D56" s="33" t="s">
        <v>29</v>
      </c>
      <c r="E56" s="18" t="s">
        <v>16</v>
      </c>
      <c r="F56" s="18" t="s">
        <v>17</v>
      </c>
      <c r="G56" s="18" t="s">
        <v>16</v>
      </c>
      <c r="H56" s="18" t="s">
        <v>24</v>
      </c>
      <c r="I56" s="18" t="s">
        <v>19</v>
      </c>
      <c r="J56" s="24">
        <f>J57+J60</f>
        <v>92.5</v>
      </c>
      <c r="K56" s="24">
        <f>K57+K60</f>
        <v>92.5</v>
      </c>
      <c r="L56" s="22"/>
      <c r="M56" s="22"/>
      <c r="N56" s="22"/>
      <c r="O56" s="22"/>
      <c r="P56" s="22"/>
      <c r="Q56" s="22"/>
      <c r="R56" s="51"/>
    </row>
    <row r="57" spans="1:18" s="6" customFormat="1" ht="78">
      <c r="A57" s="28" t="s">
        <v>140</v>
      </c>
      <c r="B57" s="55" t="s">
        <v>165</v>
      </c>
      <c r="C57" s="33" t="s">
        <v>87</v>
      </c>
      <c r="D57" s="33" t="s">
        <v>29</v>
      </c>
      <c r="E57" s="18" t="s">
        <v>141</v>
      </c>
      <c r="F57" s="18" t="s">
        <v>17</v>
      </c>
      <c r="G57" s="18" t="s">
        <v>16</v>
      </c>
      <c r="H57" s="18" t="s">
        <v>24</v>
      </c>
      <c r="I57" s="18" t="s">
        <v>19</v>
      </c>
      <c r="J57" s="24">
        <f>J58</f>
        <v>30</v>
      </c>
      <c r="K57" s="24">
        <f>K58</f>
        <v>30</v>
      </c>
      <c r="L57" s="22"/>
      <c r="M57" s="22"/>
      <c r="N57" s="22"/>
      <c r="O57" s="22"/>
      <c r="P57" s="22"/>
      <c r="Q57" s="22"/>
      <c r="R57" s="51"/>
    </row>
    <row r="58" spans="1:18" s="6" customFormat="1" ht="83.25" customHeight="1">
      <c r="A58" s="34" t="s">
        <v>142</v>
      </c>
      <c r="B58" s="56" t="s">
        <v>165</v>
      </c>
      <c r="C58" s="35" t="s">
        <v>87</v>
      </c>
      <c r="D58" s="35" t="s">
        <v>29</v>
      </c>
      <c r="E58" s="20" t="s">
        <v>141</v>
      </c>
      <c r="F58" s="20" t="s">
        <v>143</v>
      </c>
      <c r="G58" s="20" t="s">
        <v>21</v>
      </c>
      <c r="H58" s="20" t="s">
        <v>144</v>
      </c>
      <c r="I58" s="20" t="s">
        <v>19</v>
      </c>
      <c r="J58" s="22">
        <f>J59</f>
        <v>30</v>
      </c>
      <c r="K58" s="22">
        <f>K59</f>
        <v>30</v>
      </c>
      <c r="L58" s="22"/>
      <c r="M58" s="22"/>
      <c r="N58" s="22"/>
      <c r="O58" s="22"/>
      <c r="P58" s="22"/>
      <c r="Q58" s="22"/>
      <c r="R58" s="51"/>
    </row>
    <row r="59" spans="1:18" s="6" customFormat="1" ht="30.75">
      <c r="A59" s="34" t="s">
        <v>89</v>
      </c>
      <c r="B59" s="56" t="s">
        <v>165</v>
      </c>
      <c r="C59" s="35" t="s">
        <v>87</v>
      </c>
      <c r="D59" s="35" t="s">
        <v>29</v>
      </c>
      <c r="E59" s="20" t="s">
        <v>141</v>
      </c>
      <c r="F59" s="20" t="s">
        <v>143</v>
      </c>
      <c r="G59" s="20" t="s">
        <v>21</v>
      </c>
      <c r="H59" s="20" t="s">
        <v>144</v>
      </c>
      <c r="I59" s="20" t="s">
        <v>90</v>
      </c>
      <c r="J59" s="22">
        <v>30</v>
      </c>
      <c r="K59" s="22">
        <v>30</v>
      </c>
      <c r="L59" s="22"/>
      <c r="M59" s="22"/>
      <c r="N59" s="22"/>
      <c r="O59" s="22"/>
      <c r="P59" s="22"/>
      <c r="Q59" s="22"/>
      <c r="R59" s="51"/>
    </row>
    <row r="60" spans="1:18" s="6" customFormat="1" ht="52.5" customHeight="1">
      <c r="A60" s="28" t="s">
        <v>116</v>
      </c>
      <c r="B60" s="55" t="s">
        <v>165</v>
      </c>
      <c r="C60" s="33">
        <v>10</v>
      </c>
      <c r="D60" s="33" t="s">
        <v>29</v>
      </c>
      <c r="E60" s="18" t="s">
        <v>55</v>
      </c>
      <c r="F60" s="18" t="s">
        <v>17</v>
      </c>
      <c r="G60" s="18" t="s">
        <v>37</v>
      </c>
      <c r="H60" s="18" t="s">
        <v>24</v>
      </c>
      <c r="I60" s="18" t="s">
        <v>19</v>
      </c>
      <c r="J60" s="24">
        <f>J62</f>
        <v>62.5</v>
      </c>
      <c r="K60" s="24">
        <f>K62</f>
        <v>62.5</v>
      </c>
      <c r="L60" s="22"/>
      <c r="M60" s="22"/>
      <c r="N60" s="22"/>
      <c r="O60" s="22"/>
      <c r="P60" s="22"/>
      <c r="Q60" s="22"/>
      <c r="R60" s="51"/>
    </row>
    <row r="61" spans="1:18" s="6" customFormat="1" ht="65.25" customHeight="1">
      <c r="A61" s="34" t="s">
        <v>86</v>
      </c>
      <c r="B61" s="56" t="s">
        <v>165</v>
      </c>
      <c r="C61" s="35" t="s">
        <v>87</v>
      </c>
      <c r="D61" s="35" t="s">
        <v>29</v>
      </c>
      <c r="E61" s="20" t="s">
        <v>55</v>
      </c>
      <c r="F61" s="20" t="s">
        <v>17</v>
      </c>
      <c r="G61" s="20" t="s">
        <v>37</v>
      </c>
      <c r="H61" s="20" t="s">
        <v>88</v>
      </c>
      <c r="I61" s="20" t="s">
        <v>19</v>
      </c>
      <c r="J61" s="22">
        <f>J62</f>
        <v>62.5</v>
      </c>
      <c r="K61" s="22">
        <f>K62</f>
        <v>62.5</v>
      </c>
      <c r="L61" s="22"/>
      <c r="M61" s="22"/>
      <c r="N61" s="22"/>
      <c r="O61" s="22"/>
      <c r="P61" s="22"/>
      <c r="Q61" s="22"/>
      <c r="R61" s="51"/>
    </row>
    <row r="62" spans="1:18" s="6" customFormat="1" ht="36.75" customHeight="1">
      <c r="A62" s="34" t="s">
        <v>89</v>
      </c>
      <c r="B62" s="56" t="s">
        <v>165</v>
      </c>
      <c r="C62" s="35" t="s">
        <v>87</v>
      </c>
      <c r="D62" s="35" t="s">
        <v>29</v>
      </c>
      <c r="E62" s="20" t="s">
        <v>55</v>
      </c>
      <c r="F62" s="20" t="s">
        <v>17</v>
      </c>
      <c r="G62" s="20" t="s">
        <v>37</v>
      </c>
      <c r="H62" s="20" t="s">
        <v>88</v>
      </c>
      <c r="I62" s="20" t="s">
        <v>90</v>
      </c>
      <c r="J62" s="22">
        <v>62.5</v>
      </c>
      <c r="K62" s="22">
        <v>62.5</v>
      </c>
      <c r="L62" s="22"/>
      <c r="M62" s="22"/>
      <c r="N62" s="22"/>
      <c r="O62" s="22"/>
      <c r="P62" s="22"/>
      <c r="Q62" s="22"/>
      <c r="R62" s="51"/>
    </row>
    <row r="63" spans="1:18" s="6" customFormat="1" ht="20.25" customHeight="1">
      <c r="A63" s="36" t="s">
        <v>41</v>
      </c>
      <c r="B63" s="55" t="s">
        <v>165</v>
      </c>
      <c r="C63" s="31" t="s">
        <v>42</v>
      </c>
      <c r="D63" s="31" t="s">
        <v>16</v>
      </c>
      <c r="E63" s="31" t="s">
        <v>16</v>
      </c>
      <c r="F63" s="31" t="s">
        <v>17</v>
      </c>
      <c r="G63" s="31" t="s">
        <v>16</v>
      </c>
      <c r="H63" s="31" t="s">
        <v>18</v>
      </c>
      <c r="I63" s="31" t="s">
        <v>19</v>
      </c>
      <c r="J63" s="24">
        <f aca="true" t="shared" si="7" ref="J63:K67">J64</f>
        <v>55</v>
      </c>
      <c r="K63" s="24">
        <f t="shared" si="7"/>
        <v>55</v>
      </c>
      <c r="L63" s="22"/>
      <c r="M63" s="22"/>
      <c r="N63" s="22"/>
      <c r="O63" s="22"/>
      <c r="P63" s="22"/>
      <c r="Q63" s="22"/>
      <c r="R63" s="51">
        <f>Q63+O63+N63+M63+L63</f>
        <v>0</v>
      </c>
    </row>
    <row r="64" spans="1:18" s="6" customFormat="1" ht="20.25" customHeight="1">
      <c r="A64" s="36" t="s">
        <v>43</v>
      </c>
      <c r="B64" s="55" t="s">
        <v>165</v>
      </c>
      <c r="C64" s="31" t="s">
        <v>42</v>
      </c>
      <c r="D64" s="31" t="s">
        <v>21</v>
      </c>
      <c r="E64" s="31" t="s">
        <v>16</v>
      </c>
      <c r="F64" s="31" t="s">
        <v>17</v>
      </c>
      <c r="G64" s="31" t="s">
        <v>16</v>
      </c>
      <c r="H64" s="31" t="s">
        <v>18</v>
      </c>
      <c r="I64" s="31" t="s">
        <v>19</v>
      </c>
      <c r="J64" s="24">
        <f t="shared" si="7"/>
        <v>55</v>
      </c>
      <c r="K64" s="24">
        <f t="shared" si="7"/>
        <v>55</v>
      </c>
      <c r="L64" s="22"/>
      <c r="M64" s="22"/>
      <c r="N64" s="22"/>
      <c r="O64" s="22"/>
      <c r="P64" s="22"/>
      <c r="Q64" s="22"/>
      <c r="R64" s="51">
        <f>Q64+O64+N64+M64+L64</f>
        <v>0</v>
      </c>
    </row>
    <row r="65" spans="1:18" s="6" customFormat="1" ht="78">
      <c r="A65" s="17" t="s">
        <v>91</v>
      </c>
      <c r="B65" s="55" t="s">
        <v>165</v>
      </c>
      <c r="C65" s="23" t="s">
        <v>42</v>
      </c>
      <c r="D65" s="23" t="s">
        <v>21</v>
      </c>
      <c r="E65" s="23" t="s">
        <v>92</v>
      </c>
      <c r="F65" s="23" t="s">
        <v>17</v>
      </c>
      <c r="G65" s="23" t="s">
        <v>34</v>
      </c>
      <c r="H65" s="23" t="s">
        <v>24</v>
      </c>
      <c r="I65" s="31" t="s">
        <v>19</v>
      </c>
      <c r="J65" s="24">
        <f t="shared" si="7"/>
        <v>55</v>
      </c>
      <c r="K65" s="24">
        <f t="shared" si="7"/>
        <v>55</v>
      </c>
      <c r="L65" s="22"/>
      <c r="M65" s="22"/>
      <c r="N65" s="22"/>
      <c r="O65" s="22"/>
      <c r="P65" s="22"/>
      <c r="Q65" s="22"/>
      <c r="R65" s="51"/>
    </row>
    <row r="66" spans="1:18" s="6" customFormat="1" ht="32.25" customHeight="1">
      <c r="A66" s="58" t="s">
        <v>93</v>
      </c>
      <c r="B66" s="56" t="s">
        <v>165</v>
      </c>
      <c r="C66" s="21" t="s">
        <v>42</v>
      </c>
      <c r="D66" s="21" t="s">
        <v>21</v>
      </c>
      <c r="E66" s="21" t="s">
        <v>92</v>
      </c>
      <c r="F66" s="21" t="s">
        <v>17</v>
      </c>
      <c r="G66" s="38" t="s">
        <v>34</v>
      </c>
      <c r="H66" s="38" t="s">
        <v>24</v>
      </c>
      <c r="I66" s="38" t="s">
        <v>19</v>
      </c>
      <c r="J66" s="22">
        <f t="shared" si="7"/>
        <v>55</v>
      </c>
      <c r="K66" s="22">
        <f t="shared" si="7"/>
        <v>55</v>
      </c>
      <c r="L66" s="22"/>
      <c r="M66" s="22"/>
      <c r="N66" s="22"/>
      <c r="O66" s="22"/>
      <c r="P66" s="22"/>
      <c r="Q66" s="22"/>
      <c r="R66" s="51"/>
    </row>
    <row r="67" spans="1:18" s="6" customFormat="1" ht="32.25" customHeight="1">
      <c r="A67" s="58" t="s">
        <v>94</v>
      </c>
      <c r="B67" s="56" t="s">
        <v>165</v>
      </c>
      <c r="C67" s="21" t="s">
        <v>42</v>
      </c>
      <c r="D67" s="21" t="s">
        <v>21</v>
      </c>
      <c r="E67" s="21" t="s">
        <v>92</v>
      </c>
      <c r="F67" s="21" t="s">
        <v>17</v>
      </c>
      <c r="G67" s="38" t="s">
        <v>34</v>
      </c>
      <c r="H67" s="38" t="s">
        <v>24</v>
      </c>
      <c r="I67" s="38" t="s">
        <v>19</v>
      </c>
      <c r="J67" s="22">
        <f t="shared" si="7"/>
        <v>55</v>
      </c>
      <c r="K67" s="22">
        <f t="shared" si="7"/>
        <v>55</v>
      </c>
      <c r="L67" s="22"/>
      <c r="M67" s="22"/>
      <c r="N67" s="22"/>
      <c r="O67" s="22"/>
      <c r="P67" s="22"/>
      <c r="Q67" s="22"/>
      <c r="R67" s="51"/>
    </row>
    <row r="68" spans="1:18" s="6" customFormat="1" ht="32.25" customHeight="1">
      <c r="A68" s="58" t="s">
        <v>84</v>
      </c>
      <c r="B68" s="56" t="s">
        <v>165</v>
      </c>
      <c r="C68" s="21" t="s">
        <v>42</v>
      </c>
      <c r="D68" s="21" t="s">
        <v>21</v>
      </c>
      <c r="E68" s="21" t="s">
        <v>92</v>
      </c>
      <c r="F68" s="21" t="s">
        <v>17</v>
      </c>
      <c r="G68" s="38" t="s">
        <v>34</v>
      </c>
      <c r="H68" s="38" t="s">
        <v>95</v>
      </c>
      <c r="I68" s="38" t="s">
        <v>19</v>
      </c>
      <c r="J68" s="22">
        <f>J69+J70</f>
        <v>55</v>
      </c>
      <c r="K68" s="22">
        <f>K69+K70</f>
        <v>55</v>
      </c>
      <c r="L68" s="22"/>
      <c r="M68" s="22"/>
      <c r="N68" s="22"/>
      <c r="O68" s="22"/>
      <c r="P68" s="22"/>
      <c r="Q68" s="22"/>
      <c r="R68" s="51"/>
    </row>
    <row r="69" spans="1:18" s="6" customFormat="1" ht="108.75">
      <c r="A69" s="19" t="s">
        <v>59</v>
      </c>
      <c r="B69" s="56" t="s">
        <v>165</v>
      </c>
      <c r="C69" s="21" t="s">
        <v>42</v>
      </c>
      <c r="D69" s="21" t="s">
        <v>21</v>
      </c>
      <c r="E69" s="21" t="s">
        <v>92</v>
      </c>
      <c r="F69" s="21" t="s">
        <v>17</v>
      </c>
      <c r="G69" s="38" t="s">
        <v>34</v>
      </c>
      <c r="H69" s="38" t="s">
        <v>95</v>
      </c>
      <c r="I69" s="38" t="s">
        <v>60</v>
      </c>
      <c r="J69" s="22">
        <v>40</v>
      </c>
      <c r="K69" s="22">
        <v>40</v>
      </c>
      <c r="L69" s="22"/>
      <c r="M69" s="22"/>
      <c r="N69" s="22"/>
      <c r="O69" s="22"/>
      <c r="P69" s="22"/>
      <c r="Q69" s="22"/>
      <c r="R69" s="51">
        <f>Q69+O69+N69+M69+L69</f>
        <v>0</v>
      </c>
    </row>
    <row r="70" spans="1:18" s="6" customFormat="1" ht="46.5">
      <c r="A70" s="59" t="s">
        <v>68</v>
      </c>
      <c r="B70" s="56" t="s">
        <v>165</v>
      </c>
      <c r="C70" s="21" t="s">
        <v>42</v>
      </c>
      <c r="D70" s="21" t="s">
        <v>21</v>
      </c>
      <c r="E70" s="21" t="s">
        <v>92</v>
      </c>
      <c r="F70" s="21" t="s">
        <v>17</v>
      </c>
      <c r="G70" s="38" t="s">
        <v>34</v>
      </c>
      <c r="H70" s="38" t="s">
        <v>95</v>
      </c>
      <c r="I70" s="38" t="s">
        <v>69</v>
      </c>
      <c r="J70" s="22">
        <v>15</v>
      </c>
      <c r="K70" s="22">
        <v>15</v>
      </c>
      <c r="L70" s="60"/>
      <c r="M70" s="22">
        <v>200</v>
      </c>
      <c r="N70" s="22"/>
      <c r="O70" s="22"/>
      <c r="P70" s="22"/>
      <c r="Q70" s="22"/>
      <c r="R70" s="51">
        <f>Q70+O70+N70+M70+L70</f>
        <v>200</v>
      </c>
    </row>
    <row r="71" spans="1:18" s="6" customFormat="1" ht="30.75">
      <c r="A71" s="69" t="s">
        <v>166</v>
      </c>
      <c r="B71" s="70" t="s">
        <v>136</v>
      </c>
      <c r="C71" s="71"/>
      <c r="D71" s="71"/>
      <c r="E71" s="71"/>
      <c r="F71" s="71"/>
      <c r="G71" s="72"/>
      <c r="H71" s="72"/>
      <c r="I71" s="72"/>
      <c r="J71" s="73">
        <f aca="true" t="shared" si="8" ref="J71:K75">J72</f>
        <v>467</v>
      </c>
      <c r="K71" s="73">
        <f t="shared" si="8"/>
        <v>467</v>
      </c>
      <c r="L71" s="67"/>
      <c r="M71" s="67"/>
      <c r="N71" s="67"/>
      <c r="O71" s="67"/>
      <c r="P71" s="67"/>
      <c r="Q71" s="67"/>
      <c r="R71" s="68"/>
    </row>
    <row r="72" spans="1:18" s="6" customFormat="1" ht="93">
      <c r="A72" s="74" t="s">
        <v>137</v>
      </c>
      <c r="B72" s="70" t="s">
        <v>136</v>
      </c>
      <c r="C72" s="75" t="s">
        <v>15</v>
      </c>
      <c r="D72" s="75" t="s">
        <v>29</v>
      </c>
      <c r="E72" s="75" t="s">
        <v>16</v>
      </c>
      <c r="F72" s="75" t="s">
        <v>17</v>
      </c>
      <c r="G72" s="75" t="s">
        <v>16</v>
      </c>
      <c r="H72" s="75" t="s">
        <v>24</v>
      </c>
      <c r="I72" s="75" t="s">
        <v>19</v>
      </c>
      <c r="J72" s="73">
        <f t="shared" si="8"/>
        <v>467</v>
      </c>
      <c r="K72" s="73">
        <f t="shared" si="8"/>
        <v>467</v>
      </c>
      <c r="L72" s="67"/>
      <c r="M72" s="67"/>
      <c r="N72" s="67"/>
      <c r="O72" s="67"/>
      <c r="P72" s="67"/>
      <c r="Q72" s="67"/>
      <c r="R72" s="68"/>
    </row>
    <row r="73" spans="1:18" s="6" customFormat="1" ht="30.75">
      <c r="A73" s="76" t="s">
        <v>54</v>
      </c>
      <c r="B73" s="70" t="s">
        <v>136</v>
      </c>
      <c r="C73" s="75" t="s">
        <v>15</v>
      </c>
      <c r="D73" s="75" t="s">
        <v>29</v>
      </c>
      <c r="E73" s="75" t="s">
        <v>55</v>
      </c>
      <c r="F73" s="75" t="s">
        <v>17</v>
      </c>
      <c r="G73" s="75" t="s">
        <v>16</v>
      </c>
      <c r="H73" s="75" t="s">
        <v>24</v>
      </c>
      <c r="I73" s="75" t="s">
        <v>19</v>
      </c>
      <c r="J73" s="73">
        <f t="shared" si="8"/>
        <v>467</v>
      </c>
      <c r="K73" s="73">
        <f t="shared" si="8"/>
        <v>467</v>
      </c>
      <c r="L73" s="67"/>
      <c r="M73" s="67"/>
      <c r="N73" s="67"/>
      <c r="O73" s="67"/>
      <c r="P73" s="67"/>
      <c r="Q73" s="67"/>
      <c r="R73" s="68"/>
    </row>
    <row r="74" spans="1:18" s="6" customFormat="1" ht="39" customHeight="1">
      <c r="A74" s="74" t="s">
        <v>56</v>
      </c>
      <c r="B74" s="70" t="s">
        <v>136</v>
      </c>
      <c r="C74" s="75" t="s">
        <v>15</v>
      </c>
      <c r="D74" s="75" t="s">
        <v>29</v>
      </c>
      <c r="E74" s="75" t="s">
        <v>55</v>
      </c>
      <c r="F74" s="75" t="s">
        <v>17</v>
      </c>
      <c r="G74" s="75" t="s">
        <v>29</v>
      </c>
      <c r="H74" s="75" t="s">
        <v>24</v>
      </c>
      <c r="I74" s="75" t="s">
        <v>19</v>
      </c>
      <c r="J74" s="73">
        <f t="shared" si="8"/>
        <v>467</v>
      </c>
      <c r="K74" s="73">
        <f t="shared" si="8"/>
        <v>467</v>
      </c>
      <c r="L74" s="67"/>
      <c r="M74" s="67"/>
      <c r="N74" s="67"/>
      <c r="O74" s="67"/>
      <c r="P74" s="67"/>
      <c r="Q74" s="67"/>
      <c r="R74" s="68"/>
    </row>
    <row r="75" spans="1:18" s="6" customFormat="1" ht="36" customHeight="1">
      <c r="A75" s="77" t="s">
        <v>138</v>
      </c>
      <c r="B75" s="78" t="s">
        <v>136</v>
      </c>
      <c r="C75" s="71" t="s">
        <v>15</v>
      </c>
      <c r="D75" s="71" t="s">
        <v>29</v>
      </c>
      <c r="E75" s="71" t="s">
        <v>55</v>
      </c>
      <c r="F75" s="71" t="s">
        <v>17</v>
      </c>
      <c r="G75" s="71" t="s">
        <v>29</v>
      </c>
      <c r="H75" s="71" t="s">
        <v>139</v>
      </c>
      <c r="I75" s="71" t="s">
        <v>19</v>
      </c>
      <c r="J75" s="79">
        <f t="shared" si="8"/>
        <v>467</v>
      </c>
      <c r="K75" s="79">
        <f t="shared" si="8"/>
        <v>467</v>
      </c>
      <c r="L75" s="67"/>
      <c r="M75" s="67"/>
      <c r="N75" s="67"/>
      <c r="O75" s="67"/>
      <c r="P75" s="67"/>
      <c r="Q75" s="67"/>
      <c r="R75" s="68"/>
    </row>
    <row r="76" spans="1:18" s="6" customFormat="1" ht="111.75" customHeight="1">
      <c r="A76" s="80" t="s">
        <v>59</v>
      </c>
      <c r="B76" s="81" t="s">
        <v>136</v>
      </c>
      <c r="C76" s="71" t="s">
        <v>15</v>
      </c>
      <c r="D76" s="71" t="s">
        <v>29</v>
      </c>
      <c r="E76" s="71" t="s">
        <v>55</v>
      </c>
      <c r="F76" s="71" t="s">
        <v>17</v>
      </c>
      <c r="G76" s="71" t="s">
        <v>29</v>
      </c>
      <c r="H76" s="71" t="s">
        <v>139</v>
      </c>
      <c r="I76" s="71" t="s">
        <v>60</v>
      </c>
      <c r="J76" s="79">
        <v>467</v>
      </c>
      <c r="K76" s="79">
        <v>467</v>
      </c>
      <c r="L76" s="42"/>
      <c r="M76" s="42"/>
      <c r="N76" s="42"/>
      <c r="O76" s="42"/>
      <c r="P76" s="42"/>
      <c r="Q76" s="42"/>
      <c r="R76" s="42"/>
    </row>
    <row r="77" spans="1:19" s="6" customFormat="1" ht="51" customHeight="1">
      <c r="A77" s="96" t="s">
        <v>168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53"/>
      <c r="M77" s="53"/>
      <c r="N77" s="53"/>
      <c r="O77" s="53"/>
      <c r="P77" s="53"/>
      <c r="Q77" s="53"/>
      <c r="R77" s="53"/>
      <c r="S77" s="53"/>
    </row>
    <row r="78" spans="1:18" ht="15.75" customHeight="1">
      <c r="A78" s="6"/>
      <c r="B78" s="6"/>
      <c r="C78" s="6"/>
      <c r="D78" s="6"/>
      <c r="E78" s="89" t="s">
        <v>117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ht="28.5" customHeight="1"/>
  </sheetData>
  <sheetProtection selectLockedCells="1" selectUnlockedCells="1"/>
  <mergeCells count="12">
    <mergeCell ref="E1:K1"/>
    <mergeCell ref="A2:K2"/>
    <mergeCell ref="A3:K3"/>
    <mergeCell ref="A4:K4"/>
    <mergeCell ref="A5:K5"/>
    <mergeCell ref="A7:K7"/>
    <mergeCell ref="A9:A10"/>
    <mergeCell ref="B9:I9"/>
    <mergeCell ref="E10:H10"/>
    <mergeCell ref="A77:K77"/>
    <mergeCell ref="E78:R78"/>
    <mergeCell ref="J9:K9"/>
  </mergeCells>
  <printOptions/>
  <pageMargins left="0.9840277777777777" right="0.39375" top="0.7875" bottom="0.6694444444444444" header="0.5118055555555555" footer="0.5118055555555555"/>
  <pageSetup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zoomScaleSheetLayoutView="100" zoomScalePageLayoutView="0" workbookViewId="0" topLeftCell="A8">
      <selection activeCell="J11" sqref="J11"/>
    </sheetView>
  </sheetViews>
  <sheetFormatPr defaultColWidth="9.140625" defaultRowHeight="12.75"/>
  <cols>
    <col min="1" max="1" width="40.00390625" style="1" customWidth="1"/>
    <col min="2" max="4" width="5.57421875" style="1" customWidth="1"/>
    <col min="5" max="5" width="6.140625" style="1" customWidth="1"/>
    <col min="6" max="7" width="4.140625" style="1" customWidth="1"/>
    <col min="8" max="8" width="7.7109375" style="1" customWidth="1"/>
    <col min="9" max="9" width="6.28125" style="1" customWidth="1"/>
    <col min="10" max="10" width="11.8515625" style="2" customWidth="1"/>
    <col min="11" max="17" width="0" style="3" hidden="1" customWidth="1"/>
    <col min="18" max="18" width="10.28125" style="4" customWidth="1"/>
    <col min="19" max="19" width="9.140625" style="4" customWidth="1"/>
    <col min="20" max="20" width="10.140625" style="4" customWidth="1"/>
    <col min="21" max="16384" width="9.140625" style="4" customWidth="1"/>
  </cols>
  <sheetData>
    <row r="1" spans="1:17" ht="15">
      <c r="A1" s="5"/>
      <c r="B1" s="5"/>
      <c r="C1" s="5"/>
      <c r="D1" s="5"/>
      <c r="E1" s="92" t="s">
        <v>96</v>
      </c>
      <c r="F1" s="92"/>
      <c r="G1" s="92"/>
      <c r="H1" s="92"/>
      <c r="I1" s="92"/>
      <c r="J1" s="92"/>
      <c r="K1" s="5"/>
      <c r="L1" s="5"/>
      <c r="M1" s="5"/>
      <c r="N1" s="5"/>
      <c r="O1" s="5"/>
      <c r="P1" s="5"/>
      <c r="Q1" s="5"/>
    </row>
    <row r="2" spans="1:17" ht="15" customHeight="1">
      <c r="A2" s="93" t="s">
        <v>156</v>
      </c>
      <c r="B2" s="93"/>
      <c r="C2" s="93"/>
      <c r="D2" s="93"/>
      <c r="E2" s="93"/>
      <c r="F2" s="93"/>
      <c r="G2" s="93"/>
      <c r="H2" s="93"/>
      <c r="I2" s="93"/>
      <c r="J2" s="93"/>
      <c r="K2" s="43"/>
      <c r="L2" s="43"/>
      <c r="M2" s="43"/>
      <c r="N2" s="43"/>
      <c r="O2" s="43"/>
      <c r="P2" s="43"/>
      <c r="Q2" s="43"/>
    </row>
    <row r="3" spans="1:17" ht="15">
      <c r="A3" s="92" t="s">
        <v>157</v>
      </c>
      <c r="B3" s="92"/>
      <c r="C3" s="92"/>
      <c r="D3" s="92"/>
      <c r="E3" s="92"/>
      <c r="F3" s="92"/>
      <c r="G3" s="92"/>
      <c r="H3" s="92"/>
      <c r="I3" s="92"/>
      <c r="J3" s="92"/>
      <c r="K3" s="5"/>
      <c r="L3" s="5"/>
      <c r="M3" s="5"/>
      <c r="N3" s="5"/>
      <c r="O3" s="5"/>
      <c r="P3" s="5"/>
      <c r="Q3" s="5"/>
    </row>
    <row r="4" spans="1:17" ht="1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5"/>
      <c r="L4" s="5"/>
      <c r="M4" s="5"/>
      <c r="N4" s="5"/>
      <c r="O4" s="5"/>
      <c r="P4" s="5"/>
      <c r="Q4" s="5"/>
    </row>
    <row r="5" spans="1:17" ht="15">
      <c r="A5" s="92" t="s">
        <v>97</v>
      </c>
      <c r="B5" s="92"/>
      <c r="C5" s="92"/>
      <c r="D5" s="92"/>
      <c r="E5" s="92"/>
      <c r="F5" s="92"/>
      <c r="G5" s="92"/>
      <c r="H5" s="92"/>
      <c r="I5" s="92"/>
      <c r="J5" s="92"/>
      <c r="K5" s="5"/>
      <c r="L5" s="5"/>
      <c r="M5" s="5"/>
      <c r="N5" s="5"/>
      <c r="O5" s="5"/>
      <c r="P5" s="5"/>
      <c r="Q5" s="5"/>
    </row>
    <row r="6" ht="12" customHeight="1"/>
    <row r="7" spans="1:17" ht="33" customHeight="1">
      <c r="A7" s="94" t="s">
        <v>163</v>
      </c>
      <c r="B7" s="94"/>
      <c r="C7" s="94"/>
      <c r="D7" s="94"/>
      <c r="E7" s="94"/>
      <c r="F7" s="94"/>
      <c r="G7" s="94"/>
      <c r="H7" s="94"/>
      <c r="I7" s="94"/>
      <c r="J7" s="94"/>
      <c r="K7" s="44"/>
      <c r="L7" s="44"/>
      <c r="M7" s="44"/>
      <c r="N7" s="44"/>
      <c r="O7" s="44"/>
      <c r="P7" s="44"/>
      <c r="Q7" s="44"/>
    </row>
    <row r="8" spans="1:17" ht="15" customHeight="1">
      <c r="A8" s="6"/>
      <c r="B8" s="6"/>
      <c r="C8" s="6"/>
      <c r="D8" s="6"/>
      <c r="E8" s="6"/>
      <c r="F8" s="6"/>
      <c r="G8" s="6"/>
      <c r="H8" s="6"/>
      <c r="I8" s="6"/>
      <c r="J8" s="7" t="s">
        <v>3</v>
      </c>
      <c r="K8" s="7"/>
      <c r="L8" s="7"/>
      <c r="M8" s="7"/>
      <c r="N8" s="7"/>
      <c r="O8" s="7"/>
      <c r="P8" s="7"/>
      <c r="Q8" s="7"/>
    </row>
    <row r="9" spans="1:17" ht="30.75" customHeight="1">
      <c r="A9" s="85" t="s">
        <v>4</v>
      </c>
      <c r="B9" s="95" t="s">
        <v>5</v>
      </c>
      <c r="C9" s="95"/>
      <c r="D9" s="95"/>
      <c r="E9" s="95"/>
      <c r="F9" s="95"/>
      <c r="G9" s="95"/>
      <c r="H9" s="95"/>
      <c r="I9" s="95"/>
      <c r="J9" s="45" t="s">
        <v>6</v>
      </c>
      <c r="K9" s="46" t="s">
        <v>6</v>
      </c>
      <c r="L9" s="47" t="s">
        <v>6</v>
      </c>
      <c r="M9" s="47" t="s">
        <v>6</v>
      </c>
      <c r="N9" s="47" t="s">
        <v>6</v>
      </c>
      <c r="O9" s="47" t="s">
        <v>6</v>
      </c>
      <c r="P9" s="47" t="s">
        <v>6</v>
      </c>
      <c r="Q9" s="48" t="s">
        <v>6</v>
      </c>
    </row>
    <row r="10" spans="1:17" ht="66" customHeight="1">
      <c r="A10" s="85"/>
      <c r="B10" s="54" t="s">
        <v>53</v>
      </c>
      <c r="C10" s="54" t="s">
        <v>7</v>
      </c>
      <c r="D10" s="54" t="s">
        <v>8</v>
      </c>
      <c r="E10" s="87" t="s">
        <v>9</v>
      </c>
      <c r="F10" s="87"/>
      <c r="G10" s="87"/>
      <c r="H10" s="87"/>
      <c r="I10" s="54" t="s">
        <v>10</v>
      </c>
      <c r="J10" s="12" t="s">
        <v>46</v>
      </c>
      <c r="K10" s="49" t="s">
        <v>47</v>
      </c>
      <c r="L10" s="49" t="s">
        <v>48</v>
      </c>
      <c r="M10" s="49"/>
      <c r="N10" s="49"/>
      <c r="O10" s="49"/>
      <c r="P10" s="49"/>
      <c r="Q10" s="49" t="s">
        <v>49</v>
      </c>
    </row>
    <row r="11" spans="1:17" ht="31.5" customHeight="1">
      <c r="A11" s="17" t="s">
        <v>13</v>
      </c>
      <c r="B11" s="10"/>
      <c r="C11" s="10"/>
      <c r="D11" s="10"/>
      <c r="E11" s="11"/>
      <c r="F11" s="11"/>
      <c r="G11" s="11"/>
      <c r="H11" s="11"/>
      <c r="I11" s="10"/>
      <c r="J11" s="50">
        <f>J12+J93</f>
        <v>9454.5</v>
      </c>
      <c r="K11" s="49"/>
      <c r="L11" s="49"/>
      <c r="M11" s="49"/>
      <c r="N11" s="49"/>
      <c r="O11" s="49"/>
      <c r="P11" s="49"/>
      <c r="Q11" s="49"/>
    </row>
    <row r="12" spans="1:18" s="16" customFormat="1" ht="38.25" customHeight="1">
      <c r="A12" s="17" t="s">
        <v>164</v>
      </c>
      <c r="B12" s="55" t="s">
        <v>165</v>
      </c>
      <c r="C12" s="15"/>
      <c r="D12" s="15"/>
      <c r="E12" s="14"/>
      <c r="F12" s="14"/>
      <c r="G12" s="14"/>
      <c r="H12" s="14"/>
      <c r="I12" s="15"/>
      <c r="J12" s="50">
        <f>J13+J41+J48+J58+J69+J77+J85+J54</f>
        <v>9094.5</v>
      </c>
      <c r="K12" s="51" t="str">
        <f aca="true" t="shared" si="0" ref="K12:P12">"#REF!+#REF!+#REF!+#REF!+#REF!+#REF!+#REF!+#REF!+#REF!"</f>
        <v>#REF!+#REF!+#REF!+#REF!+#REF!+#REF!+#REF!+#REF!+#REF!</v>
      </c>
      <c r="L12" s="51" t="str">
        <f t="shared" si="0"/>
        <v>#REF!+#REF!+#REF!+#REF!+#REF!+#REF!+#REF!+#REF!+#REF!</v>
      </c>
      <c r="M12" s="51" t="str">
        <f t="shared" si="0"/>
        <v>#REF!+#REF!+#REF!+#REF!+#REF!+#REF!+#REF!+#REF!+#REF!</v>
      </c>
      <c r="N12" s="51" t="str">
        <f t="shared" si="0"/>
        <v>#REF!+#REF!+#REF!+#REF!+#REF!+#REF!+#REF!+#REF!+#REF!</v>
      </c>
      <c r="O12" s="51" t="str">
        <f t="shared" si="0"/>
        <v>#REF!+#REF!+#REF!+#REF!+#REF!+#REF!+#REF!+#REF!+#REF!</v>
      </c>
      <c r="P12" s="51" t="str">
        <f t="shared" si="0"/>
        <v>#REF!+#REF!+#REF!+#REF!+#REF!+#REF!+#REF!+#REF!+#REF!</v>
      </c>
      <c r="Q12" s="51" t="e">
        <f>P12+N12+M12+L12+K12+O12</f>
        <v>#VALUE!</v>
      </c>
      <c r="R12" s="52"/>
    </row>
    <row r="13" spans="1:17" ht="21" customHeight="1">
      <c r="A13" s="17" t="s">
        <v>14</v>
      </c>
      <c r="B13" s="55" t="s">
        <v>165</v>
      </c>
      <c r="C13" s="18" t="s">
        <v>15</v>
      </c>
      <c r="D13" s="18" t="s">
        <v>16</v>
      </c>
      <c r="E13" s="18" t="s">
        <v>16</v>
      </c>
      <c r="F13" s="18" t="s">
        <v>17</v>
      </c>
      <c r="G13" s="18" t="s">
        <v>16</v>
      </c>
      <c r="H13" s="18" t="s">
        <v>24</v>
      </c>
      <c r="I13" s="18" t="s">
        <v>19</v>
      </c>
      <c r="J13" s="24">
        <f>J14+J30+J38</f>
        <v>2423</v>
      </c>
      <c r="K13" s="24"/>
      <c r="L13" s="24"/>
      <c r="M13" s="24"/>
      <c r="N13" s="24"/>
      <c r="O13" s="24"/>
      <c r="P13" s="24"/>
      <c r="Q13" s="51">
        <f>P13+N13+M13+L13+K13</f>
        <v>0</v>
      </c>
    </row>
    <row r="14" spans="1:17" s="6" customFormat="1" ht="66.75" customHeight="1">
      <c r="A14" s="17" t="s">
        <v>20</v>
      </c>
      <c r="B14" s="55" t="s">
        <v>165</v>
      </c>
      <c r="C14" s="18" t="s">
        <v>15</v>
      </c>
      <c r="D14" s="18" t="s">
        <v>21</v>
      </c>
      <c r="E14" s="18" t="s">
        <v>16</v>
      </c>
      <c r="F14" s="18" t="s">
        <v>17</v>
      </c>
      <c r="G14" s="18" t="s">
        <v>16</v>
      </c>
      <c r="H14" s="18" t="s">
        <v>24</v>
      </c>
      <c r="I14" s="18" t="s">
        <v>19</v>
      </c>
      <c r="J14" s="24">
        <f>J15</f>
        <v>815.3</v>
      </c>
      <c r="K14" s="22"/>
      <c r="L14" s="22"/>
      <c r="M14" s="22"/>
      <c r="N14" s="22"/>
      <c r="O14" s="22"/>
      <c r="P14" s="22"/>
      <c r="Q14" s="51">
        <f>P14+N14+M14+L14+K14</f>
        <v>0</v>
      </c>
    </row>
    <row r="15" spans="1:17" s="6" customFormat="1" ht="27.75" customHeight="1">
      <c r="A15" s="17" t="s">
        <v>57</v>
      </c>
      <c r="B15" s="55" t="s">
        <v>165</v>
      </c>
      <c r="C15" s="23" t="s">
        <v>15</v>
      </c>
      <c r="D15" s="23" t="s">
        <v>21</v>
      </c>
      <c r="E15" s="18" t="s">
        <v>16</v>
      </c>
      <c r="F15" s="18" t="s">
        <v>17</v>
      </c>
      <c r="G15" s="18" t="s">
        <v>16</v>
      </c>
      <c r="H15" s="18" t="s">
        <v>24</v>
      </c>
      <c r="I15" s="18" t="s">
        <v>19</v>
      </c>
      <c r="J15" s="24">
        <f>J16+J18+J20+J22</f>
        <v>815.3</v>
      </c>
      <c r="K15" s="22"/>
      <c r="L15" s="22"/>
      <c r="M15" s="22"/>
      <c r="N15" s="22"/>
      <c r="O15" s="22"/>
      <c r="P15" s="22"/>
      <c r="Q15" s="51"/>
    </row>
    <row r="16" spans="1:17" s="6" customFormat="1" ht="100.5" customHeight="1">
      <c r="A16" s="19" t="s">
        <v>98</v>
      </c>
      <c r="B16" s="56" t="s">
        <v>165</v>
      </c>
      <c r="C16" s="20" t="s">
        <v>15</v>
      </c>
      <c r="D16" s="20" t="s">
        <v>21</v>
      </c>
      <c r="E16" s="20" t="s">
        <v>99</v>
      </c>
      <c r="F16" s="20" t="s">
        <v>17</v>
      </c>
      <c r="G16" s="20" t="s">
        <v>100</v>
      </c>
      <c r="H16" s="20" t="s">
        <v>101</v>
      </c>
      <c r="I16" s="20" t="s">
        <v>19</v>
      </c>
      <c r="J16" s="22">
        <f>J17</f>
        <v>39.1</v>
      </c>
      <c r="K16" s="22"/>
      <c r="L16" s="22"/>
      <c r="M16" s="22"/>
      <c r="N16" s="22"/>
      <c r="O16" s="22"/>
      <c r="P16" s="22"/>
      <c r="Q16" s="51"/>
    </row>
    <row r="17" spans="1:17" s="6" customFormat="1" ht="111" customHeight="1">
      <c r="A17" s="19" t="s">
        <v>59</v>
      </c>
      <c r="B17" s="56" t="s">
        <v>165</v>
      </c>
      <c r="C17" s="20" t="s">
        <v>15</v>
      </c>
      <c r="D17" s="20" t="s">
        <v>21</v>
      </c>
      <c r="E17" s="20" t="s">
        <v>99</v>
      </c>
      <c r="F17" s="20" t="s">
        <v>17</v>
      </c>
      <c r="G17" s="20" t="s">
        <v>100</v>
      </c>
      <c r="H17" s="20" t="s">
        <v>101</v>
      </c>
      <c r="I17" s="20" t="s">
        <v>60</v>
      </c>
      <c r="J17" s="22">
        <v>39.1</v>
      </c>
      <c r="K17" s="22"/>
      <c r="L17" s="22"/>
      <c r="M17" s="22"/>
      <c r="N17" s="22"/>
      <c r="O17" s="22"/>
      <c r="P17" s="22"/>
      <c r="Q17" s="51"/>
    </row>
    <row r="18" spans="1:17" s="6" customFormat="1" ht="119.25" customHeight="1">
      <c r="A18" s="19" t="s">
        <v>102</v>
      </c>
      <c r="B18" s="56" t="s">
        <v>165</v>
      </c>
      <c r="C18" s="20" t="s">
        <v>15</v>
      </c>
      <c r="D18" s="20" t="s">
        <v>21</v>
      </c>
      <c r="E18" s="20" t="s">
        <v>103</v>
      </c>
      <c r="F18" s="20" t="s">
        <v>17</v>
      </c>
      <c r="G18" s="20" t="s">
        <v>100</v>
      </c>
      <c r="H18" s="20" t="s">
        <v>104</v>
      </c>
      <c r="I18" s="20" t="s">
        <v>19</v>
      </c>
      <c r="J18" s="22">
        <f>J19</f>
        <v>15.6</v>
      </c>
      <c r="K18" s="22"/>
      <c r="L18" s="22"/>
      <c r="M18" s="22"/>
      <c r="N18" s="22"/>
      <c r="O18" s="22"/>
      <c r="P18" s="22"/>
      <c r="Q18" s="51"/>
    </row>
    <row r="19" spans="1:17" s="6" customFormat="1" ht="114.75" customHeight="1">
      <c r="A19" s="19" t="s">
        <v>59</v>
      </c>
      <c r="B19" s="56" t="s">
        <v>165</v>
      </c>
      <c r="C19" s="20" t="s">
        <v>15</v>
      </c>
      <c r="D19" s="20" t="s">
        <v>21</v>
      </c>
      <c r="E19" s="20" t="s">
        <v>103</v>
      </c>
      <c r="F19" s="20" t="s">
        <v>17</v>
      </c>
      <c r="G19" s="20" t="s">
        <v>100</v>
      </c>
      <c r="H19" s="20" t="s">
        <v>104</v>
      </c>
      <c r="I19" s="20" t="s">
        <v>60</v>
      </c>
      <c r="J19" s="22">
        <v>15.6</v>
      </c>
      <c r="K19" s="22"/>
      <c r="L19" s="22"/>
      <c r="M19" s="22"/>
      <c r="N19" s="22"/>
      <c r="O19" s="22"/>
      <c r="P19" s="22"/>
      <c r="Q19" s="51"/>
    </row>
    <row r="20" spans="1:17" s="6" customFormat="1" ht="131.25" customHeight="1">
      <c r="A20" s="19" t="s">
        <v>105</v>
      </c>
      <c r="B20" s="56" t="s">
        <v>165</v>
      </c>
      <c r="C20" s="20" t="s">
        <v>15</v>
      </c>
      <c r="D20" s="20" t="s">
        <v>21</v>
      </c>
      <c r="E20" s="20" t="s">
        <v>106</v>
      </c>
      <c r="F20" s="20" t="s">
        <v>17</v>
      </c>
      <c r="G20" s="20" t="s">
        <v>100</v>
      </c>
      <c r="H20" s="20" t="s">
        <v>104</v>
      </c>
      <c r="I20" s="20" t="s">
        <v>19</v>
      </c>
      <c r="J20" s="22">
        <f>J21</f>
        <v>15.6</v>
      </c>
      <c r="K20" s="22"/>
      <c r="L20" s="22"/>
      <c r="M20" s="22"/>
      <c r="N20" s="22"/>
      <c r="O20" s="22"/>
      <c r="P20" s="22"/>
      <c r="Q20" s="51"/>
    </row>
    <row r="21" spans="1:17" s="6" customFormat="1" ht="112.5" customHeight="1">
      <c r="A21" s="19" t="s">
        <v>59</v>
      </c>
      <c r="B21" s="56" t="s">
        <v>165</v>
      </c>
      <c r="C21" s="20" t="s">
        <v>15</v>
      </c>
      <c r="D21" s="20" t="s">
        <v>21</v>
      </c>
      <c r="E21" s="20" t="s">
        <v>106</v>
      </c>
      <c r="F21" s="20" t="s">
        <v>17</v>
      </c>
      <c r="G21" s="20" t="s">
        <v>100</v>
      </c>
      <c r="H21" s="20" t="s">
        <v>104</v>
      </c>
      <c r="I21" s="20" t="s">
        <v>60</v>
      </c>
      <c r="J21" s="22">
        <v>15.6</v>
      </c>
      <c r="K21" s="22"/>
      <c r="L21" s="22"/>
      <c r="M21" s="22"/>
      <c r="N21" s="22"/>
      <c r="O21" s="22"/>
      <c r="P21" s="22"/>
      <c r="Q21" s="51"/>
    </row>
    <row r="22" spans="1:17" s="6" customFormat="1" ht="39.75" customHeight="1">
      <c r="A22" s="17" t="s">
        <v>54</v>
      </c>
      <c r="B22" s="55" t="s">
        <v>165</v>
      </c>
      <c r="C22" s="18" t="s">
        <v>15</v>
      </c>
      <c r="D22" s="18" t="s">
        <v>21</v>
      </c>
      <c r="E22" s="18" t="s">
        <v>55</v>
      </c>
      <c r="F22" s="18" t="s">
        <v>17</v>
      </c>
      <c r="G22" s="18" t="s">
        <v>16</v>
      </c>
      <c r="H22" s="18" t="s">
        <v>18</v>
      </c>
      <c r="I22" s="18" t="s">
        <v>19</v>
      </c>
      <c r="J22" s="24">
        <f>J23+J26+J28</f>
        <v>745</v>
      </c>
      <c r="K22" s="22"/>
      <c r="L22" s="22"/>
      <c r="M22" s="22"/>
      <c r="N22" s="22"/>
      <c r="O22" s="22"/>
      <c r="P22" s="22"/>
      <c r="Q22" s="51"/>
    </row>
    <row r="23" spans="1:17" s="6" customFormat="1" ht="39.75" customHeight="1">
      <c r="A23" s="17" t="s">
        <v>56</v>
      </c>
      <c r="B23" s="55" t="s">
        <v>165</v>
      </c>
      <c r="C23" s="18" t="s">
        <v>15</v>
      </c>
      <c r="D23" s="18" t="s">
        <v>21</v>
      </c>
      <c r="E23" s="18" t="s">
        <v>55</v>
      </c>
      <c r="F23" s="18" t="s">
        <v>17</v>
      </c>
      <c r="G23" s="18" t="s">
        <v>29</v>
      </c>
      <c r="H23" s="18" t="s">
        <v>18</v>
      </c>
      <c r="I23" s="18" t="s">
        <v>19</v>
      </c>
      <c r="J23" s="24">
        <f>J24</f>
        <v>541.9</v>
      </c>
      <c r="K23" s="22"/>
      <c r="L23" s="22"/>
      <c r="M23" s="22"/>
      <c r="N23" s="22"/>
      <c r="O23" s="22"/>
      <c r="P23" s="22"/>
      <c r="Q23" s="51"/>
    </row>
    <row r="24" spans="1:17" s="6" customFormat="1" ht="15">
      <c r="A24" s="19" t="s">
        <v>57</v>
      </c>
      <c r="B24" s="55" t="s">
        <v>165</v>
      </c>
      <c r="C24" s="21" t="s">
        <v>15</v>
      </c>
      <c r="D24" s="21" t="s">
        <v>21</v>
      </c>
      <c r="E24" s="21" t="s">
        <v>55</v>
      </c>
      <c r="F24" s="21" t="s">
        <v>17</v>
      </c>
      <c r="G24" s="21" t="s">
        <v>29</v>
      </c>
      <c r="H24" s="21" t="s">
        <v>58</v>
      </c>
      <c r="I24" s="21" t="s">
        <v>19</v>
      </c>
      <c r="J24" s="22">
        <f>J25</f>
        <v>541.9</v>
      </c>
      <c r="K24" s="22"/>
      <c r="L24" s="22"/>
      <c r="M24" s="22"/>
      <c r="N24" s="22"/>
      <c r="O24" s="22"/>
      <c r="P24" s="22"/>
      <c r="Q24" s="51">
        <f>P24+N24+M24+L24+K24</f>
        <v>0</v>
      </c>
    </row>
    <row r="25" spans="1:17" s="6" customFormat="1" ht="112.5" customHeight="1">
      <c r="A25" s="19" t="s">
        <v>59</v>
      </c>
      <c r="B25" s="56" t="s">
        <v>165</v>
      </c>
      <c r="C25" s="21" t="s">
        <v>15</v>
      </c>
      <c r="D25" s="21" t="s">
        <v>21</v>
      </c>
      <c r="E25" s="21" t="s">
        <v>55</v>
      </c>
      <c r="F25" s="21" t="s">
        <v>17</v>
      </c>
      <c r="G25" s="21" t="s">
        <v>29</v>
      </c>
      <c r="H25" s="21" t="s">
        <v>58</v>
      </c>
      <c r="I25" s="21" t="s">
        <v>60</v>
      </c>
      <c r="J25" s="22">
        <v>541.9</v>
      </c>
      <c r="K25" s="22"/>
      <c r="L25" s="22"/>
      <c r="M25" s="22"/>
      <c r="N25" s="22"/>
      <c r="O25" s="22"/>
      <c r="P25" s="22"/>
      <c r="Q25" s="51"/>
    </row>
    <row r="26" spans="1:17" s="6" customFormat="1" ht="127.5" customHeight="1">
      <c r="A26" s="19" t="s">
        <v>107</v>
      </c>
      <c r="B26" s="56" t="s">
        <v>165</v>
      </c>
      <c r="C26" s="21" t="s">
        <v>15</v>
      </c>
      <c r="D26" s="21" t="s">
        <v>21</v>
      </c>
      <c r="E26" s="21" t="s">
        <v>55</v>
      </c>
      <c r="F26" s="21" t="s">
        <v>17</v>
      </c>
      <c r="G26" s="21" t="s">
        <v>108</v>
      </c>
      <c r="H26" s="21" t="s">
        <v>109</v>
      </c>
      <c r="I26" s="21" t="s">
        <v>19</v>
      </c>
      <c r="J26" s="22">
        <f>J27</f>
        <v>171.9</v>
      </c>
      <c r="K26" s="22"/>
      <c r="L26" s="22"/>
      <c r="M26" s="22"/>
      <c r="N26" s="22"/>
      <c r="O26" s="22"/>
      <c r="P26" s="22"/>
      <c r="Q26" s="51"/>
    </row>
    <row r="27" spans="1:17" s="6" customFormat="1" ht="108.75">
      <c r="A27" s="19" t="s">
        <v>59</v>
      </c>
      <c r="B27" s="56" t="s">
        <v>165</v>
      </c>
      <c r="C27" s="21" t="s">
        <v>15</v>
      </c>
      <c r="D27" s="21" t="s">
        <v>21</v>
      </c>
      <c r="E27" s="21" t="s">
        <v>55</v>
      </c>
      <c r="F27" s="21" t="s">
        <v>17</v>
      </c>
      <c r="G27" s="21" t="s">
        <v>108</v>
      </c>
      <c r="H27" s="21" t="s">
        <v>109</v>
      </c>
      <c r="I27" s="21" t="s">
        <v>60</v>
      </c>
      <c r="J27" s="22">
        <v>171.9</v>
      </c>
      <c r="K27" s="22"/>
      <c r="L27" s="22"/>
      <c r="M27" s="22"/>
      <c r="N27" s="22"/>
      <c r="O27" s="22"/>
      <c r="P27" s="22"/>
      <c r="Q27" s="51"/>
    </row>
    <row r="28" spans="1:17" s="6" customFormat="1" ht="78">
      <c r="A28" s="19" t="s">
        <v>133</v>
      </c>
      <c r="B28" s="56" t="s">
        <v>165</v>
      </c>
      <c r="C28" s="21" t="s">
        <v>15</v>
      </c>
      <c r="D28" s="21" t="s">
        <v>21</v>
      </c>
      <c r="E28" s="21" t="s">
        <v>55</v>
      </c>
      <c r="F28" s="21" t="s">
        <v>17</v>
      </c>
      <c r="G28" s="21" t="s">
        <v>134</v>
      </c>
      <c r="H28" s="21" t="s">
        <v>135</v>
      </c>
      <c r="I28" s="21" t="s">
        <v>19</v>
      </c>
      <c r="J28" s="22">
        <f>J29</f>
        <v>31.2</v>
      </c>
      <c r="K28" s="22"/>
      <c r="L28" s="22"/>
      <c r="M28" s="22"/>
      <c r="N28" s="22"/>
      <c r="O28" s="22"/>
      <c r="P28" s="22"/>
      <c r="Q28" s="51"/>
    </row>
    <row r="29" spans="1:17" s="6" customFormat="1" ht="108.75">
      <c r="A29" s="19" t="s">
        <v>59</v>
      </c>
      <c r="B29" s="56" t="s">
        <v>165</v>
      </c>
      <c r="C29" s="21" t="s">
        <v>15</v>
      </c>
      <c r="D29" s="21" t="s">
        <v>21</v>
      </c>
      <c r="E29" s="21" t="s">
        <v>55</v>
      </c>
      <c r="F29" s="21" t="s">
        <v>17</v>
      </c>
      <c r="G29" s="21" t="s">
        <v>134</v>
      </c>
      <c r="H29" s="21" t="s">
        <v>135</v>
      </c>
      <c r="I29" s="21" t="s">
        <v>60</v>
      </c>
      <c r="J29" s="22">
        <v>31.2</v>
      </c>
      <c r="K29" s="22"/>
      <c r="L29" s="22"/>
      <c r="M29" s="22"/>
      <c r="N29" s="22"/>
      <c r="O29" s="22"/>
      <c r="P29" s="22"/>
      <c r="Q29" s="51"/>
    </row>
    <row r="30" spans="1:17" ht="93">
      <c r="A30" s="17" t="s">
        <v>22</v>
      </c>
      <c r="B30" s="55" t="s">
        <v>165</v>
      </c>
      <c r="C30" s="18" t="s">
        <v>15</v>
      </c>
      <c r="D30" s="18" t="s">
        <v>23</v>
      </c>
      <c r="E30" s="23" t="s">
        <v>16</v>
      </c>
      <c r="F30" s="23" t="s">
        <v>17</v>
      </c>
      <c r="G30" s="23" t="s">
        <v>16</v>
      </c>
      <c r="H30" s="23" t="s">
        <v>24</v>
      </c>
      <c r="I30" s="23" t="s">
        <v>19</v>
      </c>
      <c r="J30" s="24">
        <f>J31</f>
        <v>1607.4</v>
      </c>
      <c r="K30" s="22"/>
      <c r="L30" s="22"/>
      <c r="M30" s="22"/>
      <c r="N30" s="22"/>
      <c r="O30" s="22"/>
      <c r="P30" s="22"/>
      <c r="Q30" s="51">
        <f>P30+N30+M30+L30+K30</f>
        <v>0</v>
      </c>
    </row>
    <row r="31" spans="1:17" ht="30.75">
      <c r="A31" s="19" t="s">
        <v>54</v>
      </c>
      <c r="B31" s="56" t="s">
        <v>165</v>
      </c>
      <c r="C31" s="21" t="s">
        <v>15</v>
      </c>
      <c r="D31" s="21" t="s">
        <v>23</v>
      </c>
      <c r="E31" s="21" t="s">
        <v>55</v>
      </c>
      <c r="F31" s="21" t="s">
        <v>17</v>
      </c>
      <c r="G31" s="21" t="s">
        <v>16</v>
      </c>
      <c r="H31" s="21" t="s">
        <v>24</v>
      </c>
      <c r="I31" s="21" t="s">
        <v>19</v>
      </c>
      <c r="J31" s="22">
        <f>J32</f>
        <v>1607.4</v>
      </c>
      <c r="K31" s="22"/>
      <c r="L31" s="22"/>
      <c r="M31" s="22"/>
      <c r="N31" s="22"/>
      <c r="O31" s="22"/>
      <c r="P31" s="22"/>
      <c r="Q31" s="51"/>
    </row>
    <row r="32" spans="1:17" ht="30.75">
      <c r="A32" s="19" t="s">
        <v>56</v>
      </c>
      <c r="B32" s="56" t="s">
        <v>165</v>
      </c>
      <c r="C32" s="21" t="s">
        <v>15</v>
      </c>
      <c r="D32" s="21" t="s">
        <v>23</v>
      </c>
      <c r="E32" s="21" t="s">
        <v>55</v>
      </c>
      <c r="F32" s="21" t="s">
        <v>17</v>
      </c>
      <c r="G32" s="21" t="s">
        <v>29</v>
      </c>
      <c r="H32" s="21" t="s">
        <v>24</v>
      </c>
      <c r="I32" s="21" t="s">
        <v>19</v>
      </c>
      <c r="J32" s="22">
        <f>J33</f>
        <v>1607.4</v>
      </c>
      <c r="K32" s="22"/>
      <c r="L32" s="22"/>
      <c r="M32" s="22"/>
      <c r="N32" s="22"/>
      <c r="O32" s="22"/>
      <c r="P32" s="22"/>
      <c r="Q32" s="51"/>
    </row>
    <row r="33" spans="1:17" ht="85.5" customHeight="1">
      <c r="A33" s="27" t="s">
        <v>61</v>
      </c>
      <c r="B33" s="56" t="s">
        <v>165</v>
      </c>
      <c r="C33" s="21" t="s">
        <v>15</v>
      </c>
      <c r="D33" s="21" t="s">
        <v>23</v>
      </c>
      <c r="E33" s="21" t="s">
        <v>55</v>
      </c>
      <c r="F33" s="21" t="s">
        <v>17</v>
      </c>
      <c r="G33" s="21" t="s">
        <v>29</v>
      </c>
      <c r="H33" s="21" t="s">
        <v>62</v>
      </c>
      <c r="I33" s="21" t="s">
        <v>19</v>
      </c>
      <c r="J33" s="22">
        <f>J34</f>
        <v>1607.4</v>
      </c>
      <c r="K33" s="22"/>
      <c r="L33" s="22"/>
      <c r="M33" s="22"/>
      <c r="N33" s="22"/>
      <c r="O33" s="22"/>
      <c r="P33" s="22"/>
      <c r="Q33" s="51">
        <f>P33+N33+M33+L33+K33</f>
        <v>0</v>
      </c>
    </row>
    <row r="34" spans="1:17" ht="30.75">
      <c r="A34" s="19" t="s">
        <v>63</v>
      </c>
      <c r="B34" s="56" t="s">
        <v>165</v>
      </c>
      <c r="C34" s="21" t="s">
        <v>15</v>
      </c>
      <c r="D34" s="21" t="s">
        <v>23</v>
      </c>
      <c r="E34" s="21" t="s">
        <v>55</v>
      </c>
      <c r="F34" s="21" t="s">
        <v>17</v>
      </c>
      <c r="G34" s="21" t="s">
        <v>29</v>
      </c>
      <c r="H34" s="21" t="s">
        <v>62</v>
      </c>
      <c r="I34" s="21" t="s">
        <v>19</v>
      </c>
      <c r="J34" s="22">
        <f>J35+J36+J37</f>
        <v>1607.4</v>
      </c>
      <c r="K34" s="22"/>
      <c r="L34" s="22"/>
      <c r="M34" s="22"/>
      <c r="N34" s="22"/>
      <c r="O34" s="22"/>
      <c r="P34" s="22"/>
      <c r="Q34" s="51">
        <f>P34+N34+M34+L34+K34</f>
        <v>0</v>
      </c>
    </row>
    <row r="35" spans="1:17" ht="108.75">
      <c r="A35" s="19" t="s">
        <v>59</v>
      </c>
      <c r="B35" s="56" t="s">
        <v>165</v>
      </c>
      <c r="C35" s="21" t="s">
        <v>15</v>
      </c>
      <c r="D35" s="21" t="s">
        <v>23</v>
      </c>
      <c r="E35" s="21" t="s">
        <v>55</v>
      </c>
      <c r="F35" s="21" t="s">
        <v>17</v>
      </c>
      <c r="G35" s="21" t="s">
        <v>29</v>
      </c>
      <c r="H35" s="21" t="s">
        <v>62</v>
      </c>
      <c r="I35" s="21" t="s">
        <v>60</v>
      </c>
      <c r="J35" s="22">
        <v>1059.4</v>
      </c>
      <c r="K35" s="22"/>
      <c r="L35" s="22">
        <v>18996.6</v>
      </c>
      <c r="M35" s="22"/>
      <c r="N35" s="22"/>
      <c r="O35" s="22"/>
      <c r="P35" s="22"/>
      <c r="Q35" s="51">
        <f>P35+N35+M35+L35+K35</f>
        <v>18996.6</v>
      </c>
    </row>
    <row r="36" spans="1:17" ht="46.5">
      <c r="A36" s="19" t="s">
        <v>68</v>
      </c>
      <c r="B36" s="56" t="s">
        <v>165</v>
      </c>
      <c r="C36" s="21" t="s">
        <v>15</v>
      </c>
      <c r="D36" s="21" t="s">
        <v>23</v>
      </c>
      <c r="E36" s="21" t="s">
        <v>55</v>
      </c>
      <c r="F36" s="21" t="s">
        <v>17</v>
      </c>
      <c r="G36" s="21" t="s">
        <v>29</v>
      </c>
      <c r="H36" s="21" t="s">
        <v>62</v>
      </c>
      <c r="I36" s="21" t="s">
        <v>69</v>
      </c>
      <c r="J36" s="22">
        <v>508</v>
      </c>
      <c r="K36" s="22"/>
      <c r="L36" s="22"/>
      <c r="M36" s="22"/>
      <c r="N36" s="22"/>
      <c r="O36" s="22"/>
      <c r="P36" s="22"/>
      <c r="Q36" s="51"/>
    </row>
    <row r="37" spans="1:17" ht="15">
      <c r="A37" s="19" t="s">
        <v>64</v>
      </c>
      <c r="B37" s="56" t="s">
        <v>165</v>
      </c>
      <c r="C37" s="21" t="s">
        <v>15</v>
      </c>
      <c r="D37" s="21" t="s">
        <v>23</v>
      </c>
      <c r="E37" s="21" t="s">
        <v>55</v>
      </c>
      <c r="F37" s="21" t="s">
        <v>17</v>
      </c>
      <c r="G37" s="21" t="s">
        <v>29</v>
      </c>
      <c r="H37" s="21" t="s">
        <v>62</v>
      </c>
      <c r="I37" s="20" t="s">
        <v>65</v>
      </c>
      <c r="J37" s="22">
        <v>40</v>
      </c>
      <c r="K37" s="22"/>
      <c r="L37" s="22">
        <v>307.7</v>
      </c>
      <c r="M37" s="22"/>
      <c r="N37" s="22"/>
      <c r="O37" s="22"/>
      <c r="P37" s="22"/>
      <c r="Q37" s="51">
        <f>P37+N37+M37+L37+K37</f>
        <v>307.7</v>
      </c>
    </row>
    <row r="38" spans="1:17" ht="30.75">
      <c r="A38" s="17" t="s">
        <v>25</v>
      </c>
      <c r="B38" s="55" t="s">
        <v>165</v>
      </c>
      <c r="C38" s="23" t="s">
        <v>15</v>
      </c>
      <c r="D38" s="23" t="s">
        <v>26</v>
      </c>
      <c r="E38" s="23" t="s">
        <v>16</v>
      </c>
      <c r="F38" s="23" t="s">
        <v>17</v>
      </c>
      <c r="G38" s="23" t="s">
        <v>16</v>
      </c>
      <c r="H38" s="23" t="s">
        <v>24</v>
      </c>
      <c r="I38" s="18" t="s">
        <v>19</v>
      </c>
      <c r="J38" s="24">
        <f>J39</f>
        <v>0.3</v>
      </c>
      <c r="K38" s="22"/>
      <c r="L38" s="22"/>
      <c r="M38" s="22"/>
      <c r="N38" s="22"/>
      <c r="O38" s="22"/>
      <c r="P38" s="22"/>
      <c r="Q38" s="51"/>
    </row>
    <row r="39" spans="1:17" ht="93" customHeight="1">
      <c r="A39" s="19" t="s">
        <v>66</v>
      </c>
      <c r="B39" s="56" t="s">
        <v>165</v>
      </c>
      <c r="C39" s="21" t="s">
        <v>15</v>
      </c>
      <c r="D39" s="21" t="s">
        <v>26</v>
      </c>
      <c r="E39" s="21" t="s">
        <v>55</v>
      </c>
      <c r="F39" s="21" t="s">
        <v>17</v>
      </c>
      <c r="G39" s="21" t="s">
        <v>21</v>
      </c>
      <c r="H39" s="21" t="s">
        <v>67</v>
      </c>
      <c r="I39" s="20" t="s">
        <v>19</v>
      </c>
      <c r="J39" s="22">
        <f>J40</f>
        <v>0.3</v>
      </c>
      <c r="K39" s="22"/>
      <c r="L39" s="22"/>
      <c r="M39" s="22"/>
      <c r="N39" s="22"/>
      <c r="O39" s="22"/>
      <c r="P39" s="22"/>
      <c r="Q39" s="51"/>
    </row>
    <row r="40" spans="1:17" ht="42" customHeight="1">
      <c r="A40" s="19" t="s">
        <v>68</v>
      </c>
      <c r="B40" s="56" t="s">
        <v>165</v>
      </c>
      <c r="C40" s="21" t="s">
        <v>15</v>
      </c>
      <c r="D40" s="21" t="s">
        <v>26</v>
      </c>
      <c r="E40" s="21" t="s">
        <v>55</v>
      </c>
      <c r="F40" s="21" t="s">
        <v>17</v>
      </c>
      <c r="G40" s="21" t="s">
        <v>21</v>
      </c>
      <c r="H40" s="21" t="s">
        <v>67</v>
      </c>
      <c r="I40" s="20" t="s">
        <v>69</v>
      </c>
      <c r="J40" s="22">
        <v>0.3</v>
      </c>
      <c r="K40" s="22"/>
      <c r="L40" s="22"/>
      <c r="M40" s="22"/>
      <c r="N40" s="22"/>
      <c r="O40" s="22"/>
      <c r="P40" s="22"/>
      <c r="Q40" s="51"/>
    </row>
    <row r="41" spans="1:17" s="6" customFormat="1" ht="15">
      <c r="A41" s="17" t="s">
        <v>27</v>
      </c>
      <c r="B41" s="55" t="s">
        <v>165</v>
      </c>
      <c r="C41" s="23" t="s">
        <v>21</v>
      </c>
      <c r="D41" s="23" t="s">
        <v>16</v>
      </c>
      <c r="E41" s="23" t="s">
        <v>16</v>
      </c>
      <c r="F41" s="23" t="s">
        <v>17</v>
      </c>
      <c r="G41" s="23" t="s">
        <v>16</v>
      </c>
      <c r="H41" s="23" t="s">
        <v>24</v>
      </c>
      <c r="I41" s="23" t="s">
        <v>19</v>
      </c>
      <c r="J41" s="24">
        <f>J42</f>
        <v>207.7</v>
      </c>
      <c r="K41" s="24"/>
      <c r="L41" s="24"/>
      <c r="M41" s="24"/>
      <c r="N41" s="24"/>
      <c r="O41" s="24"/>
      <c r="P41" s="24"/>
      <c r="Q41" s="51">
        <f>P41+N41+M41+L41+K41</f>
        <v>0</v>
      </c>
    </row>
    <row r="42" spans="1:17" s="6" customFormat="1" ht="30.75">
      <c r="A42" s="57" t="s">
        <v>28</v>
      </c>
      <c r="B42" s="55" t="s">
        <v>165</v>
      </c>
      <c r="C42" s="23" t="s">
        <v>21</v>
      </c>
      <c r="D42" s="23" t="s">
        <v>29</v>
      </c>
      <c r="E42" s="23" t="s">
        <v>16</v>
      </c>
      <c r="F42" s="23" t="s">
        <v>17</v>
      </c>
      <c r="G42" s="23" t="s">
        <v>16</v>
      </c>
      <c r="H42" s="23" t="s">
        <v>24</v>
      </c>
      <c r="I42" s="23" t="s">
        <v>19</v>
      </c>
      <c r="J42" s="24">
        <f>J43</f>
        <v>207.7</v>
      </c>
      <c r="K42" s="22"/>
      <c r="L42" s="22"/>
      <c r="M42" s="22"/>
      <c r="N42" s="22"/>
      <c r="O42" s="22"/>
      <c r="P42" s="22"/>
      <c r="Q42" s="51">
        <f>P42+N42+M42+L42+K42</f>
        <v>0</v>
      </c>
    </row>
    <row r="43" spans="1:17" s="6" customFormat="1" ht="30.75">
      <c r="A43" s="17" t="s">
        <v>54</v>
      </c>
      <c r="B43" s="55" t="s">
        <v>165</v>
      </c>
      <c r="C43" s="23" t="s">
        <v>21</v>
      </c>
      <c r="D43" s="23" t="s">
        <v>29</v>
      </c>
      <c r="E43" s="23" t="s">
        <v>55</v>
      </c>
      <c r="F43" s="23" t="s">
        <v>17</v>
      </c>
      <c r="G43" s="23" t="s">
        <v>16</v>
      </c>
      <c r="H43" s="23" t="s">
        <v>24</v>
      </c>
      <c r="I43" s="23" t="s">
        <v>19</v>
      </c>
      <c r="J43" s="24">
        <f>J44</f>
        <v>207.7</v>
      </c>
      <c r="K43" s="22"/>
      <c r="L43" s="22"/>
      <c r="M43" s="22"/>
      <c r="N43" s="22"/>
      <c r="O43" s="22"/>
      <c r="P43" s="22"/>
      <c r="Q43" s="51"/>
    </row>
    <row r="44" spans="1:17" s="6" customFormat="1" ht="162" customHeight="1">
      <c r="A44" s="27" t="s">
        <v>70</v>
      </c>
      <c r="B44" s="56" t="s">
        <v>165</v>
      </c>
      <c r="C44" s="21" t="s">
        <v>21</v>
      </c>
      <c r="D44" s="21" t="s">
        <v>29</v>
      </c>
      <c r="E44" s="21" t="s">
        <v>55</v>
      </c>
      <c r="F44" s="21" t="s">
        <v>17</v>
      </c>
      <c r="G44" s="21" t="s">
        <v>21</v>
      </c>
      <c r="H44" s="21" t="s">
        <v>24</v>
      </c>
      <c r="I44" s="21" t="s">
        <v>19</v>
      </c>
      <c r="J44" s="22">
        <f>J45</f>
        <v>207.7</v>
      </c>
      <c r="K44" s="22"/>
      <c r="L44" s="22"/>
      <c r="M44" s="22"/>
      <c r="N44" s="22"/>
      <c r="O44" s="22"/>
      <c r="P44" s="22"/>
      <c r="Q44" s="51"/>
    </row>
    <row r="45" spans="1:17" s="6" customFormat="1" ht="66" customHeight="1">
      <c r="A45" s="27" t="s">
        <v>71</v>
      </c>
      <c r="B45" s="56" t="s">
        <v>165</v>
      </c>
      <c r="C45" s="21" t="s">
        <v>21</v>
      </c>
      <c r="D45" s="21" t="s">
        <v>29</v>
      </c>
      <c r="E45" s="21" t="s">
        <v>55</v>
      </c>
      <c r="F45" s="21" t="s">
        <v>17</v>
      </c>
      <c r="G45" s="21" t="s">
        <v>21</v>
      </c>
      <c r="H45" s="21" t="s">
        <v>72</v>
      </c>
      <c r="I45" s="21" t="s">
        <v>19</v>
      </c>
      <c r="J45" s="22">
        <f>J46+J47</f>
        <v>207.7</v>
      </c>
      <c r="K45" s="22"/>
      <c r="L45" s="22"/>
      <c r="M45" s="22"/>
      <c r="N45" s="22"/>
      <c r="O45" s="22"/>
      <c r="P45" s="22"/>
      <c r="Q45" s="51"/>
    </row>
    <row r="46" spans="1:17" s="6" customFormat="1" ht="115.5" customHeight="1">
      <c r="A46" s="27" t="s">
        <v>59</v>
      </c>
      <c r="B46" s="56" t="s">
        <v>165</v>
      </c>
      <c r="C46" s="21" t="s">
        <v>21</v>
      </c>
      <c r="D46" s="21" t="s">
        <v>29</v>
      </c>
      <c r="E46" s="21" t="s">
        <v>55</v>
      </c>
      <c r="F46" s="21" t="s">
        <v>17</v>
      </c>
      <c r="G46" s="21" t="s">
        <v>21</v>
      </c>
      <c r="H46" s="21" t="s">
        <v>72</v>
      </c>
      <c r="I46" s="21" t="s">
        <v>60</v>
      </c>
      <c r="J46" s="22">
        <v>190.7</v>
      </c>
      <c r="K46" s="22"/>
      <c r="L46" s="22"/>
      <c r="M46" s="22"/>
      <c r="N46" s="22"/>
      <c r="O46" s="22"/>
      <c r="P46" s="22"/>
      <c r="Q46" s="51"/>
    </row>
    <row r="47" spans="1:17" ht="46.5">
      <c r="A47" s="19" t="s">
        <v>68</v>
      </c>
      <c r="B47" s="56" t="s">
        <v>165</v>
      </c>
      <c r="C47" s="21" t="s">
        <v>21</v>
      </c>
      <c r="D47" s="21" t="s">
        <v>29</v>
      </c>
      <c r="E47" s="21" t="s">
        <v>55</v>
      </c>
      <c r="F47" s="21" t="s">
        <v>17</v>
      </c>
      <c r="G47" s="21" t="s">
        <v>21</v>
      </c>
      <c r="H47" s="21" t="s">
        <v>72</v>
      </c>
      <c r="I47" s="20" t="s">
        <v>69</v>
      </c>
      <c r="J47" s="22">
        <v>17</v>
      </c>
      <c r="K47" s="22"/>
      <c r="L47" s="22"/>
      <c r="M47" s="22"/>
      <c r="N47" s="22"/>
      <c r="O47" s="22"/>
      <c r="P47" s="22"/>
      <c r="Q47" s="51"/>
    </row>
    <row r="48" spans="1:17" ht="30.75">
      <c r="A48" s="26" t="s">
        <v>30</v>
      </c>
      <c r="B48" s="55" t="s">
        <v>165</v>
      </c>
      <c r="C48" s="23" t="s">
        <v>29</v>
      </c>
      <c r="D48" s="23" t="s">
        <v>16</v>
      </c>
      <c r="E48" s="23" t="s">
        <v>16</v>
      </c>
      <c r="F48" s="23" t="s">
        <v>17</v>
      </c>
      <c r="G48" s="23" t="s">
        <v>16</v>
      </c>
      <c r="H48" s="23" t="s">
        <v>24</v>
      </c>
      <c r="I48" s="23" t="s">
        <v>19</v>
      </c>
      <c r="J48" s="24">
        <f>J49</f>
        <v>576.5</v>
      </c>
      <c r="K48" s="22"/>
      <c r="L48" s="22"/>
      <c r="M48" s="22"/>
      <c r="N48" s="22"/>
      <c r="O48" s="22"/>
      <c r="P48" s="22"/>
      <c r="Q48" s="51"/>
    </row>
    <row r="49" spans="1:17" ht="62.25">
      <c r="A49" s="26" t="s">
        <v>31</v>
      </c>
      <c r="B49" s="55" t="s">
        <v>165</v>
      </c>
      <c r="C49" s="23" t="s">
        <v>29</v>
      </c>
      <c r="D49" s="23" t="s">
        <v>32</v>
      </c>
      <c r="E49" s="23" t="s">
        <v>16</v>
      </c>
      <c r="F49" s="23" t="s">
        <v>17</v>
      </c>
      <c r="G49" s="23" t="s">
        <v>16</v>
      </c>
      <c r="H49" s="23" t="s">
        <v>24</v>
      </c>
      <c r="I49" s="23" t="s">
        <v>19</v>
      </c>
      <c r="J49" s="24">
        <f>J50</f>
        <v>576.5</v>
      </c>
      <c r="K49" s="22"/>
      <c r="L49" s="22"/>
      <c r="M49" s="22"/>
      <c r="N49" s="22"/>
      <c r="O49" s="22"/>
      <c r="P49" s="22"/>
      <c r="Q49" s="51"/>
    </row>
    <row r="50" spans="1:17" ht="30.75">
      <c r="A50" s="17" t="s">
        <v>54</v>
      </c>
      <c r="B50" s="55" t="s">
        <v>165</v>
      </c>
      <c r="C50" s="23" t="s">
        <v>29</v>
      </c>
      <c r="D50" s="23" t="s">
        <v>32</v>
      </c>
      <c r="E50" s="23" t="s">
        <v>55</v>
      </c>
      <c r="F50" s="23" t="s">
        <v>17</v>
      </c>
      <c r="G50" s="23" t="s">
        <v>16</v>
      </c>
      <c r="H50" s="23" t="s">
        <v>24</v>
      </c>
      <c r="I50" s="23" t="s">
        <v>19</v>
      </c>
      <c r="J50" s="24">
        <f>J51</f>
        <v>576.5</v>
      </c>
      <c r="K50" s="22"/>
      <c r="L50" s="22"/>
      <c r="M50" s="22"/>
      <c r="N50" s="22"/>
      <c r="O50" s="22"/>
      <c r="P50" s="22"/>
      <c r="Q50" s="51"/>
    </row>
    <row r="51" spans="1:17" ht="30.75">
      <c r="A51" s="19" t="s">
        <v>73</v>
      </c>
      <c r="B51" s="56" t="s">
        <v>165</v>
      </c>
      <c r="C51" s="21" t="s">
        <v>29</v>
      </c>
      <c r="D51" s="21" t="s">
        <v>32</v>
      </c>
      <c r="E51" s="21" t="s">
        <v>55</v>
      </c>
      <c r="F51" s="21" t="s">
        <v>17</v>
      </c>
      <c r="G51" s="21" t="s">
        <v>34</v>
      </c>
      <c r="H51" s="21" t="s">
        <v>24</v>
      </c>
      <c r="I51" s="21" t="s">
        <v>19</v>
      </c>
      <c r="J51" s="22">
        <f>J52</f>
        <v>576.5</v>
      </c>
      <c r="K51" s="22"/>
      <c r="L51" s="22"/>
      <c r="M51" s="22"/>
      <c r="N51" s="22"/>
      <c r="O51" s="22"/>
      <c r="P51" s="22"/>
      <c r="Q51" s="51"/>
    </row>
    <row r="52" spans="1:17" ht="62.25">
      <c r="A52" s="27" t="s">
        <v>74</v>
      </c>
      <c r="B52" s="56" t="s">
        <v>165</v>
      </c>
      <c r="C52" s="21" t="s">
        <v>29</v>
      </c>
      <c r="D52" s="21" t="s">
        <v>32</v>
      </c>
      <c r="E52" s="21" t="s">
        <v>55</v>
      </c>
      <c r="F52" s="21" t="s">
        <v>17</v>
      </c>
      <c r="G52" s="21" t="s">
        <v>34</v>
      </c>
      <c r="H52" s="21" t="s">
        <v>75</v>
      </c>
      <c r="I52" s="21" t="s">
        <v>19</v>
      </c>
      <c r="J52" s="22">
        <f>J53</f>
        <v>576.5</v>
      </c>
      <c r="K52" s="22"/>
      <c r="L52" s="22"/>
      <c r="M52" s="22"/>
      <c r="N52" s="22"/>
      <c r="O52" s="22"/>
      <c r="P52" s="22"/>
      <c r="Q52" s="51"/>
    </row>
    <row r="53" spans="1:17" ht="46.5">
      <c r="A53" s="19" t="s">
        <v>68</v>
      </c>
      <c r="B53" s="56" t="s">
        <v>165</v>
      </c>
      <c r="C53" s="21" t="s">
        <v>29</v>
      </c>
      <c r="D53" s="21" t="s">
        <v>32</v>
      </c>
      <c r="E53" s="21" t="s">
        <v>55</v>
      </c>
      <c r="F53" s="21" t="s">
        <v>17</v>
      </c>
      <c r="G53" s="21" t="s">
        <v>34</v>
      </c>
      <c r="H53" s="21" t="s">
        <v>75</v>
      </c>
      <c r="I53" s="21" t="s">
        <v>69</v>
      </c>
      <c r="J53" s="22">
        <v>576.5</v>
      </c>
      <c r="K53" s="22"/>
      <c r="L53" s="22"/>
      <c r="M53" s="22"/>
      <c r="N53" s="22"/>
      <c r="O53" s="22"/>
      <c r="P53" s="22"/>
      <c r="Q53" s="51"/>
    </row>
    <row r="54" spans="1:17" ht="15">
      <c r="A54" s="17" t="s">
        <v>110</v>
      </c>
      <c r="B54" s="55" t="s">
        <v>165</v>
      </c>
      <c r="C54" s="18" t="s">
        <v>23</v>
      </c>
      <c r="D54" s="18" t="s">
        <v>16</v>
      </c>
      <c r="E54" s="18" t="s">
        <v>16</v>
      </c>
      <c r="F54" s="18" t="s">
        <v>17</v>
      </c>
      <c r="G54" s="18" t="s">
        <v>16</v>
      </c>
      <c r="H54" s="18" t="s">
        <v>24</v>
      </c>
      <c r="I54" s="18" t="s">
        <v>19</v>
      </c>
      <c r="J54" s="24">
        <f>J55</f>
        <v>800</v>
      </c>
      <c r="K54" s="22"/>
      <c r="L54" s="22"/>
      <c r="M54" s="22"/>
      <c r="N54" s="22"/>
      <c r="O54" s="22"/>
      <c r="P54" s="22"/>
      <c r="Q54" s="51"/>
    </row>
    <row r="55" spans="1:17" ht="30.75">
      <c r="A55" s="17" t="s">
        <v>51</v>
      </c>
      <c r="B55" s="55" t="s">
        <v>165</v>
      </c>
      <c r="C55" s="18" t="s">
        <v>23</v>
      </c>
      <c r="D55" s="18" t="s">
        <v>32</v>
      </c>
      <c r="E55" s="18" t="s">
        <v>16</v>
      </c>
      <c r="F55" s="18" t="s">
        <v>17</v>
      </c>
      <c r="G55" s="18" t="s">
        <v>16</v>
      </c>
      <c r="H55" s="18" t="s">
        <v>24</v>
      </c>
      <c r="I55" s="18" t="s">
        <v>19</v>
      </c>
      <c r="J55" s="24">
        <f>J56</f>
        <v>800</v>
      </c>
      <c r="K55" s="22"/>
      <c r="L55" s="22"/>
      <c r="M55" s="22"/>
      <c r="N55" s="22"/>
      <c r="O55" s="22"/>
      <c r="P55" s="22"/>
      <c r="Q55" s="51"/>
    </row>
    <row r="56" spans="1:17" ht="98.25" customHeight="1">
      <c r="A56" s="19" t="s">
        <v>98</v>
      </c>
      <c r="B56" s="56" t="s">
        <v>165</v>
      </c>
      <c r="C56" s="20" t="s">
        <v>23</v>
      </c>
      <c r="D56" s="20" t="s">
        <v>32</v>
      </c>
      <c r="E56" s="20" t="s">
        <v>99</v>
      </c>
      <c r="F56" s="20" t="s">
        <v>17</v>
      </c>
      <c r="G56" s="20" t="s">
        <v>100</v>
      </c>
      <c r="H56" s="20" t="s">
        <v>24</v>
      </c>
      <c r="I56" s="20" t="s">
        <v>19</v>
      </c>
      <c r="J56" s="22">
        <f>J57</f>
        <v>800</v>
      </c>
      <c r="K56" s="22"/>
      <c r="L56" s="22"/>
      <c r="M56" s="22"/>
      <c r="N56" s="22"/>
      <c r="O56" s="22"/>
      <c r="P56" s="22"/>
      <c r="Q56" s="51"/>
    </row>
    <row r="57" spans="1:17" ht="46.5">
      <c r="A57" s="19" t="s">
        <v>68</v>
      </c>
      <c r="B57" s="56" t="s">
        <v>165</v>
      </c>
      <c r="C57" s="20" t="s">
        <v>23</v>
      </c>
      <c r="D57" s="20" t="s">
        <v>32</v>
      </c>
      <c r="E57" s="20" t="s">
        <v>99</v>
      </c>
      <c r="F57" s="20" t="s">
        <v>17</v>
      </c>
      <c r="G57" s="20" t="s">
        <v>100</v>
      </c>
      <c r="H57" s="20" t="s">
        <v>101</v>
      </c>
      <c r="I57" s="20" t="s">
        <v>69</v>
      </c>
      <c r="J57" s="22">
        <v>800</v>
      </c>
      <c r="K57" s="22"/>
      <c r="L57" s="22"/>
      <c r="M57" s="22"/>
      <c r="N57" s="22"/>
      <c r="O57" s="22"/>
      <c r="P57" s="22"/>
      <c r="Q57" s="51"/>
    </row>
    <row r="58" spans="1:17" s="6" customFormat="1" ht="15">
      <c r="A58" s="28" t="s">
        <v>33</v>
      </c>
      <c r="B58" s="55" t="s">
        <v>165</v>
      </c>
      <c r="C58" s="18" t="s">
        <v>34</v>
      </c>
      <c r="D58" s="18" t="s">
        <v>16</v>
      </c>
      <c r="E58" s="18" t="s">
        <v>16</v>
      </c>
      <c r="F58" s="18" t="s">
        <v>17</v>
      </c>
      <c r="G58" s="18" t="s">
        <v>16</v>
      </c>
      <c r="H58" s="18" t="s">
        <v>24</v>
      </c>
      <c r="I58" s="18" t="s">
        <v>19</v>
      </c>
      <c r="J58" s="24">
        <f>J59</f>
        <v>1088.2</v>
      </c>
      <c r="K58" s="24"/>
      <c r="L58" s="24"/>
      <c r="M58" s="24"/>
      <c r="N58" s="24"/>
      <c r="O58" s="24"/>
      <c r="P58" s="24"/>
      <c r="Q58" s="51">
        <f>P58+N58+M58+L58+K58</f>
        <v>0</v>
      </c>
    </row>
    <row r="59" spans="1:17" s="29" customFormat="1" ht="15">
      <c r="A59" s="17" t="s">
        <v>35</v>
      </c>
      <c r="B59" s="55" t="s">
        <v>165</v>
      </c>
      <c r="C59" s="18" t="s">
        <v>34</v>
      </c>
      <c r="D59" s="18" t="s">
        <v>29</v>
      </c>
      <c r="E59" s="18" t="s">
        <v>16</v>
      </c>
      <c r="F59" s="18" t="s">
        <v>17</v>
      </c>
      <c r="G59" s="18" t="s">
        <v>16</v>
      </c>
      <c r="H59" s="18" t="s">
        <v>24</v>
      </c>
      <c r="I59" s="18" t="s">
        <v>19</v>
      </c>
      <c r="J59" s="24">
        <f>J60+J65+J67</f>
        <v>1088.2</v>
      </c>
      <c r="K59" s="24"/>
      <c r="L59" s="24"/>
      <c r="M59" s="24"/>
      <c r="N59" s="24"/>
      <c r="O59" s="24"/>
      <c r="P59" s="24"/>
      <c r="Q59" s="51">
        <f>P59+N59+M59+L59+K59</f>
        <v>0</v>
      </c>
    </row>
    <row r="60" spans="1:17" s="6" customFormat="1" ht="78">
      <c r="A60" s="26" t="s">
        <v>76</v>
      </c>
      <c r="B60" s="55" t="s">
        <v>165</v>
      </c>
      <c r="C60" s="18" t="s">
        <v>34</v>
      </c>
      <c r="D60" s="18" t="s">
        <v>29</v>
      </c>
      <c r="E60" s="18" t="s">
        <v>77</v>
      </c>
      <c r="F60" s="18" t="s">
        <v>17</v>
      </c>
      <c r="G60" s="18" t="s">
        <v>34</v>
      </c>
      <c r="H60" s="18" t="s">
        <v>24</v>
      </c>
      <c r="I60" s="18" t="s">
        <v>19</v>
      </c>
      <c r="J60" s="24">
        <f>J61+J63</f>
        <v>893.1</v>
      </c>
      <c r="K60" s="22"/>
      <c r="L60" s="22"/>
      <c r="M60" s="22"/>
      <c r="N60" s="22"/>
      <c r="O60" s="22"/>
      <c r="P60" s="22"/>
      <c r="Q60" s="51">
        <f>P60+N60+M60+L60+K60</f>
        <v>0</v>
      </c>
    </row>
    <row r="61" spans="1:17" s="6" customFormat="1" ht="15">
      <c r="A61" s="25" t="s">
        <v>78</v>
      </c>
      <c r="B61" s="56" t="s">
        <v>165</v>
      </c>
      <c r="C61" s="20" t="s">
        <v>34</v>
      </c>
      <c r="D61" s="20" t="s">
        <v>29</v>
      </c>
      <c r="E61" s="20" t="s">
        <v>77</v>
      </c>
      <c r="F61" s="20" t="s">
        <v>17</v>
      </c>
      <c r="G61" s="20" t="s">
        <v>34</v>
      </c>
      <c r="H61" s="20" t="s">
        <v>79</v>
      </c>
      <c r="I61" s="20" t="s">
        <v>19</v>
      </c>
      <c r="J61" s="22">
        <f>J62</f>
        <v>812.4</v>
      </c>
      <c r="K61" s="22"/>
      <c r="L61" s="22"/>
      <c r="M61" s="22"/>
      <c r="N61" s="22"/>
      <c r="O61" s="22"/>
      <c r="P61" s="22"/>
      <c r="Q61" s="51">
        <f>P61+N61+M61+L61+K61</f>
        <v>0</v>
      </c>
    </row>
    <row r="62" spans="1:17" s="6" customFormat="1" ht="46.5">
      <c r="A62" s="19" t="s">
        <v>68</v>
      </c>
      <c r="B62" s="56" t="s">
        <v>165</v>
      </c>
      <c r="C62" s="20" t="s">
        <v>34</v>
      </c>
      <c r="D62" s="20" t="s">
        <v>29</v>
      </c>
      <c r="E62" s="20" t="s">
        <v>77</v>
      </c>
      <c r="F62" s="20" t="s">
        <v>17</v>
      </c>
      <c r="G62" s="20" t="s">
        <v>34</v>
      </c>
      <c r="H62" s="20" t="s">
        <v>79</v>
      </c>
      <c r="I62" s="20" t="s">
        <v>69</v>
      </c>
      <c r="J62" s="22">
        <v>812.4</v>
      </c>
      <c r="K62" s="22"/>
      <c r="L62" s="22"/>
      <c r="M62" s="22"/>
      <c r="N62" s="22"/>
      <c r="O62" s="22"/>
      <c r="P62" s="22"/>
      <c r="Q62" s="51">
        <f>P62+N62+M62+L62+K62</f>
        <v>0</v>
      </c>
    </row>
    <row r="63" spans="1:17" s="6" customFormat="1" ht="30.75">
      <c r="A63" s="27" t="s">
        <v>111</v>
      </c>
      <c r="B63" s="56" t="s">
        <v>165</v>
      </c>
      <c r="C63" s="21" t="s">
        <v>34</v>
      </c>
      <c r="D63" s="21" t="s">
        <v>29</v>
      </c>
      <c r="E63" s="21" t="s">
        <v>77</v>
      </c>
      <c r="F63" s="21" t="s">
        <v>17</v>
      </c>
      <c r="G63" s="21" t="s">
        <v>34</v>
      </c>
      <c r="H63" s="21" t="s">
        <v>112</v>
      </c>
      <c r="I63" s="21" t="s">
        <v>19</v>
      </c>
      <c r="J63" s="22">
        <f>J64</f>
        <v>80.7</v>
      </c>
      <c r="K63" s="22"/>
      <c r="L63" s="22"/>
      <c r="M63" s="22"/>
      <c r="N63" s="22"/>
      <c r="O63" s="22"/>
      <c r="P63" s="22"/>
      <c r="Q63" s="51"/>
    </row>
    <row r="64" spans="1:17" s="6" customFormat="1" ht="46.5">
      <c r="A64" s="19" t="s">
        <v>68</v>
      </c>
      <c r="B64" s="56" t="s">
        <v>165</v>
      </c>
      <c r="C64" s="21" t="s">
        <v>34</v>
      </c>
      <c r="D64" s="21" t="s">
        <v>29</v>
      </c>
      <c r="E64" s="21" t="s">
        <v>77</v>
      </c>
      <c r="F64" s="21" t="s">
        <v>17</v>
      </c>
      <c r="G64" s="21" t="s">
        <v>113</v>
      </c>
      <c r="H64" s="21" t="s">
        <v>112</v>
      </c>
      <c r="I64" s="21" t="s">
        <v>69</v>
      </c>
      <c r="J64" s="22">
        <v>80.7</v>
      </c>
      <c r="K64" s="22"/>
      <c r="L64" s="22"/>
      <c r="M64" s="22"/>
      <c r="N64" s="22"/>
      <c r="O64" s="22"/>
      <c r="P64" s="22"/>
      <c r="Q64" s="51"/>
    </row>
    <row r="65" spans="1:17" s="6" customFormat="1" ht="124.5">
      <c r="A65" s="19" t="s">
        <v>105</v>
      </c>
      <c r="B65" s="56" t="s">
        <v>165</v>
      </c>
      <c r="C65" s="21" t="s">
        <v>34</v>
      </c>
      <c r="D65" s="21" t="s">
        <v>29</v>
      </c>
      <c r="E65" s="21" t="s">
        <v>106</v>
      </c>
      <c r="F65" s="21" t="s">
        <v>17</v>
      </c>
      <c r="G65" s="21" t="s">
        <v>100</v>
      </c>
      <c r="H65" s="21" t="s">
        <v>104</v>
      </c>
      <c r="I65" s="21" t="s">
        <v>19</v>
      </c>
      <c r="J65" s="22">
        <f>J66</f>
        <v>126.1</v>
      </c>
      <c r="K65" s="22"/>
      <c r="L65" s="22"/>
      <c r="M65" s="22"/>
      <c r="N65" s="22"/>
      <c r="O65" s="22"/>
      <c r="P65" s="22"/>
      <c r="Q65" s="51"/>
    </row>
    <row r="66" spans="1:17" s="6" customFormat="1" ht="46.5">
      <c r="A66" s="19" t="s">
        <v>68</v>
      </c>
      <c r="B66" s="56" t="s">
        <v>165</v>
      </c>
      <c r="C66" s="21" t="s">
        <v>34</v>
      </c>
      <c r="D66" s="21" t="s">
        <v>29</v>
      </c>
      <c r="E66" s="21" t="s">
        <v>106</v>
      </c>
      <c r="F66" s="21" t="s">
        <v>17</v>
      </c>
      <c r="G66" s="21" t="s">
        <v>100</v>
      </c>
      <c r="H66" s="21" t="s">
        <v>104</v>
      </c>
      <c r="I66" s="21" t="s">
        <v>69</v>
      </c>
      <c r="J66" s="22">
        <v>126.1</v>
      </c>
      <c r="K66" s="22"/>
      <c r="L66" s="22"/>
      <c r="M66" s="22"/>
      <c r="N66" s="22"/>
      <c r="O66" s="22"/>
      <c r="P66" s="22"/>
      <c r="Q66" s="51"/>
    </row>
    <row r="67" spans="1:17" s="6" customFormat="1" ht="82.5" customHeight="1">
      <c r="A67" s="19" t="s">
        <v>114</v>
      </c>
      <c r="B67" s="56" t="s">
        <v>165</v>
      </c>
      <c r="C67" s="20" t="s">
        <v>34</v>
      </c>
      <c r="D67" s="20" t="s">
        <v>29</v>
      </c>
      <c r="E67" s="20" t="s">
        <v>103</v>
      </c>
      <c r="F67" s="20" t="s">
        <v>17</v>
      </c>
      <c r="G67" s="20" t="s">
        <v>100</v>
      </c>
      <c r="H67" s="20" t="s">
        <v>104</v>
      </c>
      <c r="I67" s="20" t="s">
        <v>19</v>
      </c>
      <c r="J67" s="22">
        <f>J68</f>
        <v>69</v>
      </c>
      <c r="K67" s="22"/>
      <c r="L67" s="22"/>
      <c r="M67" s="22"/>
      <c r="N67" s="22"/>
      <c r="O67" s="22"/>
      <c r="P67" s="22"/>
      <c r="Q67" s="51"/>
    </row>
    <row r="68" spans="1:17" s="6" customFormat="1" ht="46.5">
      <c r="A68" s="19" t="s">
        <v>68</v>
      </c>
      <c r="B68" s="56" t="s">
        <v>165</v>
      </c>
      <c r="C68" s="20" t="s">
        <v>34</v>
      </c>
      <c r="D68" s="20" t="s">
        <v>29</v>
      </c>
      <c r="E68" s="20" t="s">
        <v>103</v>
      </c>
      <c r="F68" s="20" t="s">
        <v>17</v>
      </c>
      <c r="G68" s="20" t="s">
        <v>100</v>
      </c>
      <c r="H68" s="20" t="s">
        <v>104</v>
      </c>
      <c r="I68" s="20" t="s">
        <v>69</v>
      </c>
      <c r="J68" s="22">
        <v>69</v>
      </c>
      <c r="K68" s="22"/>
      <c r="L68" s="22"/>
      <c r="M68" s="22"/>
      <c r="N68" s="22"/>
      <c r="O68" s="22"/>
      <c r="P68" s="22"/>
      <c r="Q68" s="51"/>
    </row>
    <row r="69" spans="1:17" s="32" customFormat="1" ht="15">
      <c r="A69" s="30" t="s">
        <v>36</v>
      </c>
      <c r="B69" s="55" t="s">
        <v>165</v>
      </c>
      <c r="C69" s="31" t="s">
        <v>37</v>
      </c>
      <c r="D69" s="31" t="s">
        <v>16</v>
      </c>
      <c r="E69" s="31" t="s">
        <v>16</v>
      </c>
      <c r="F69" s="31" t="s">
        <v>17</v>
      </c>
      <c r="G69" s="31" t="s">
        <v>16</v>
      </c>
      <c r="H69" s="31" t="s">
        <v>24</v>
      </c>
      <c r="I69" s="18" t="s">
        <v>19</v>
      </c>
      <c r="J69" s="24">
        <f>J70</f>
        <v>3394</v>
      </c>
      <c r="K69" s="24"/>
      <c r="L69" s="24"/>
      <c r="M69" s="24"/>
      <c r="N69" s="24"/>
      <c r="O69" s="24"/>
      <c r="P69" s="24"/>
      <c r="Q69" s="51"/>
    </row>
    <row r="70" spans="1:17" s="1" customFormat="1" ht="15">
      <c r="A70" s="57" t="s">
        <v>38</v>
      </c>
      <c r="B70" s="55" t="s">
        <v>165</v>
      </c>
      <c r="C70" s="23" t="s">
        <v>37</v>
      </c>
      <c r="D70" s="23" t="s">
        <v>15</v>
      </c>
      <c r="E70" s="23" t="s">
        <v>16</v>
      </c>
      <c r="F70" s="23" t="s">
        <v>17</v>
      </c>
      <c r="G70" s="23" t="s">
        <v>16</v>
      </c>
      <c r="H70" s="23" t="s">
        <v>24</v>
      </c>
      <c r="I70" s="18" t="s">
        <v>19</v>
      </c>
      <c r="J70" s="24">
        <f>J71</f>
        <v>3394</v>
      </c>
      <c r="K70" s="22">
        <v>38.1</v>
      </c>
      <c r="L70" s="22"/>
      <c r="M70" s="22"/>
      <c r="N70" s="22"/>
      <c r="O70" s="22"/>
      <c r="P70" s="22"/>
      <c r="Q70" s="51">
        <f>P70+N70+M70+L70+K70</f>
        <v>38.1</v>
      </c>
    </row>
    <row r="71" spans="1:17" s="1" customFormat="1" ht="62.25">
      <c r="A71" s="17" t="s">
        <v>80</v>
      </c>
      <c r="B71" s="55" t="s">
        <v>165</v>
      </c>
      <c r="C71" s="23" t="s">
        <v>37</v>
      </c>
      <c r="D71" s="23" t="s">
        <v>15</v>
      </c>
      <c r="E71" s="23" t="s">
        <v>81</v>
      </c>
      <c r="F71" s="23" t="s">
        <v>17</v>
      </c>
      <c r="G71" s="23" t="s">
        <v>34</v>
      </c>
      <c r="H71" s="23" t="s">
        <v>24</v>
      </c>
      <c r="I71" s="23" t="s">
        <v>19</v>
      </c>
      <c r="J71" s="24">
        <f>J72</f>
        <v>3394</v>
      </c>
      <c r="K71" s="22"/>
      <c r="L71" s="22"/>
      <c r="M71" s="22"/>
      <c r="N71" s="22"/>
      <c r="O71" s="22"/>
      <c r="P71" s="22"/>
      <c r="Q71" s="51"/>
    </row>
    <row r="72" spans="1:17" s="6" customFormat="1" ht="38.25" customHeight="1">
      <c r="A72" s="27" t="s">
        <v>82</v>
      </c>
      <c r="B72" s="56" t="s">
        <v>165</v>
      </c>
      <c r="C72" s="21" t="s">
        <v>37</v>
      </c>
      <c r="D72" s="21" t="s">
        <v>15</v>
      </c>
      <c r="E72" s="21" t="s">
        <v>81</v>
      </c>
      <c r="F72" s="21" t="s">
        <v>17</v>
      </c>
      <c r="G72" s="21" t="s">
        <v>34</v>
      </c>
      <c r="H72" s="21" t="s">
        <v>83</v>
      </c>
      <c r="I72" s="21" t="s">
        <v>19</v>
      </c>
      <c r="J72" s="22">
        <f>J73</f>
        <v>3394</v>
      </c>
      <c r="K72" s="22"/>
      <c r="L72" s="22"/>
      <c r="M72" s="22"/>
      <c r="N72" s="22"/>
      <c r="O72" s="22"/>
      <c r="P72" s="22"/>
      <c r="Q72" s="51">
        <f>P72+N72+M72+L72+K72</f>
        <v>0</v>
      </c>
    </row>
    <row r="73" spans="1:17" s="1" customFormat="1" ht="33" customHeight="1">
      <c r="A73" s="25" t="s">
        <v>84</v>
      </c>
      <c r="B73" s="56" t="s">
        <v>165</v>
      </c>
      <c r="C73" s="21" t="s">
        <v>37</v>
      </c>
      <c r="D73" s="21" t="s">
        <v>15</v>
      </c>
      <c r="E73" s="21" t="s">
        <v>81</v>
      </c>
      <c r="F73" s="21" t="s">
        <v>17</v>
      </c>
      <c r="G73" s="21" t="s">
        <v>34</v>
      </c>
      <c r="H73" s="21" t="s">
        <v>85</v>
      </c>
      <c r="I73" s="20" t="s">
        <v>19</v>
      </c>
      <c r="J73" s="22">
        <f>J74+J75+J76</f>
        <v>3394</v>
      </c>
      <c r="K73" s="22"/>
      <c r="L73" s="22"/>
      <c r="M73" s="22"/>
      <c r="N73" s="22"/>
      <c r="O73" s="22"/>
      <c r="P73" s="22"/>
      <c r="Q73" s="51">
        <f>P73+N73+M73+L73+K73</f>
        <v>0</v>
      </c>
    </row>
    <row r="74" spans="1:17" s="6" customFormat="1" ht="112.5" customHeight="1">
      <c r="A74" s="19" t="s">
        <v>59</v>
      </c>
      <c r="B74" s="56" t="s">
        <v>165</v>
      </c>
      <c r="C74" s="21" t="s">
        <v>37</v>
      </c>
      <c r="D74" s="21" t="s">
        <v>15</v>
      </c>
      <c r="E74" s="21" t="s">
        <v>81</v>
      </c>
      <c r="F74" s="21" t="s">
        <v>17</v>
      </c>
      <c r="G74" s="21" t="s">
        <v>34</v>
      </c>
      <c r="H74" s="21" t="s">
        <v>85</v>
      </c>
      <c r="I74" s="20" t="s">
        <v>60</v>
      </c>
      <c r="J74" s="22">
        <v>2696.4</v>
      </c>
      <c r="K74" s="22"/>
      <c r="L74" s="22"/>
      <c r="M74" s="22"/>
      <c r="N74" s="22"/>
      <c r="O74" s="22"/>
      <c r="P74" s="22"/>
      <c r="Q74" s="51">
        <f>P74+N74+M74+L74+K74</f>
        <v>0</v>
      </c>
    </row>
    <row r="75" spans="1:17" s="6" customFormat="1" ht="49.5" customHeight="1">
      <c r="A75" s="19" t="s">
        <v>115</v>
      </c>
      <c r="B75" s="56" t="s">
        <v>165</v>
      </c>
      <c r="C75" s="21" t="s">
        <v>37</v>
      </c>
      <c r="D75" s="21" t="s">
        <v>15</v>
      </c>
      <c r="E75" s="21" t="s">
        <v>81</v>
      </c>
      <c r="F75" s="21" t="s">
        <v>17</v>
      </c>
      <c r="G75" s="21" t="s">
        <v>34</v>
      </c>
      <c r="H75" s="21" t="s">
        <v>85</v>
      </c>
      <c r="I75" s="20" t="s">
        <v>69</v>
      </c>
      <c r="J75" s="22">
        <v>689.6</v>
      </c>
      <c r="K75" s="22"/>
      <c r="L75" s="22"/>
      <c r="M75" s="22"/>
      <c r="N75" s="22"/>
      <c r="O75" s="22"/>
      <c r="P75" s="22"/>
      <c r="Q75" s="51"/>
    </row>
    <row r="76" spans="1:17" s="6" customFormat="1" ht="15">
      <c r="A76" s="19" t="s">
        <v>155</v>
      </c>
      <c r="B76" s="56" t="s">
        <v>165</v>
      </c>
      <c r="C76" s="21" t="s">
        <v>37</v>
      </c>
      <c r="D76" s="21" t="s">
        <v>15</v>
      </c>
      <c r="E76" s="21" t="s">
        <v>81</v>
      </c>
      <c r="F76" s="21" t="s">
        <v>17</v>
      </c>
      <c r="G76" s="21" t="s">
        <v>34</v>
      </c>
      <c r="H76" s="21" t="s">
        <v>85</v>
      </c>
      <c r="I76" s="20" t="s">
        <v>65</v>
      </c>
      <c r="J76" s="22">
        <v>8</v>
      </c>
      <c r="K76" s="22"/>
      <c r="L76" s="22"/>
      <c r="M76" s="22"/>
      <c r="N76" s="22"/>
      <c r="O76" s="22"/>
      <c r="P76" s="22"/>
      <c r="Q76" s="51"/>
    </row>
    <row r="77" spans="1:17" s="6" customFormat="1" ht="22.5" customHeight="1">
      <c r="A77" s="28" t="s">
        <v>39</v>
      </c>
      <c r="B77" s="55" t="s">
        <v>165</v>
      </c>
      <c r="C77" s="33">
        <v>10</v>
      </c>
      <c r="D77" s="33" t="s">
        <v>16</v>
      </c>
      <c r="E77" s="18" t="s">
        <v>16</v>
      </c>
      <c r="F77" s="18" t="s">
        <v>17</v>
      </c>
      <c r="G77" s="18" t="s">
        <v>16</v>
      </c>
      <c r="H77" s="18" t="s">
        <v>24</v>
      </c>
      <c r="I77" s="18" t="s">
        <v>19</v>
      </c>
      <c r="J77" s="24">
        <f>J78</f>
        <v>92.5</v>
      </c>
      <c r="K77" s="22"/>
      <c r="L77" s="22"/>
      <c r="M77" s="22"/>
      <c r="N77" s="22"/>
      <c r="O77" s="22"/>
      <c r="P77" s="22"/>
      <c r="Q77" s="51"/>
    </row>
    <row r="78" spans="1:17" s="6" customFormat="1" ht="25.5" customHeight="1">
      <c r="A78" s="28" t="s">
        <v>40</v>
      </c>
      <c r="B78" s="55" t="s">
        <v>165</v>
      </c>
      <c r="C78" s="33">
        <v>10</v>
      </c>
      <c r="D78" s="33" t="s">
        <v>29</v>
      </c>
      <c r="E78" s="18" t="s">
        <v>16</v>
      </c>
      <c r="F78" s="18" t="s">
        <v>17</v>
      </c>
      <c r="G78" s="18" t="s">
        <v>16</v>
      </c>
      <c r="H78" s="18" t="s">
        <v>24</v>
      </c>
      <c r="I78" s="18" t="s">
        <v>19</v>
      </c>
      <c r="J78" s="24">
        <f>J79+J82</f>
        <v>92.5</v>
      </c>
      <c r="K78" s="22"/>
      <c r="L78" s="22"/>
      <c r="M78" s="22"/>
      <c r="N78" s="22"/>
      <c r="O78" s="22"/>
      <c r="P78" s="22"/>
      <c r="Q78" s="51"/>
    </row>
    <row r="79" spans="1:17" s="6" customFormat="1" ht="78">
      <c r="A79" s="28" t="s">
        <v>140</v>
      </c>
      <c r="B79" s="55" t="s">
        <v>165</v>
      </c>
      <c r="C79" s="33" t="s">
        <v>87</v>
      </c>
      <c r="D79" s="33" t="s">
        <v>29</v>
      </c>
      <c r="E79" s="18" t="s">
        <v>141</v>
      </c>
      <c r="F79" s="18" t="s">
        <v>17</v>
      </c>
      <c r="G79" s="18" t="s">
        <v>16</v>
      </c>
      <c r="H79" s="18" t="s">
        <v>24</v>
      </c>
      <c r="I79" s="18" t="s">
        <v>19</v>
      </c>
      <c r="J79" s="24">
        <f>J81</f>
        <v>30</v>
      </c>
      <c r="K79" s="22"/>
      <c r="L79" s="22"/>
      <c r="M79" s="22"/>
      <c r="N79" s="22"/>
      <c r="O79" s="22"/>
      <c r="P79" s="22"/>
      <c r="Q79" s="51"/>
    </row>
    <row r="80" spans="1:17" s="6" customFormat="1" ht="85.5" customHeight="1">
      <c r="A80" s="34" t="s">
        <v>142</v>
      </c>
      <c r="B80" s="56" t="s">
        <v>165</v>
      </c>
      <c r="C80" s="35" t="s">
        <v>87</v>
      </c>
      <c r="D80" s="35" t="s">
        <v>29</v>
      </c>
      <c r="E80" s="20" t="s">
        <v>141</v>
      </c>
      <c r="F80" s="20" t="s">
        <v>143</v>
      </c>
      <c r="G80" s="20" t="s">
        <v>21</v>
      </c>
      <c r="H80" s="20" t="s">
        <v>144</v>
      </c>
      <c r="I80" s="20" t="s">
        <v>19</v>
      </c>
      <c r="J80" s="22">
        <f>J81</f>
        <v>30</v>
      </c>
      <c r="K80" s="22"/>
      <c r="L80" s="22"/>
      <c r="M80" s="22"/>
      <c r="N80" s="22"/>
      <c r="O80" s="22"/>
      <c r="P80" s="22"/>
      <c r="Q80" s="51"/>
    </row>
    <row r="81" spans="1:17" s="6" customFormat="1" ht="30.75">
      <c r="A81" s="34" t="s">
        <v>89</v>
      </c>
      <c r="B81" s="56" t="s">
        <v>165</v>
      </c>
      <c r="C81" s="35" t="s">
        <v>87</v>
      </c>
      <c r="D81" s="35" t="s">
        <v>29</v>
      </c>
      <c r="E81" s="20" t="s">
        <v>141</v>
      </c>
      <c r="F81" s="20" t="s">
        <v>143</v>
      </c>
      <c r="G81" s="20" t="s">
        <v>21</v>
      </c>
      <c r="H81" s="20" t="s">
        <v>144</v>
      </c>
      <c r="I81" s="20" t="s">
        <v>90</v>
      </c>
      <c r="J81" s="22">
        <v>30</v>
      </c>
      <c r="K81" s="22"/>
      <c r="L81" s="22"/>
      <c r="M81" s="22"/>
      <c r="N81" s="22"/>
      <c r="O81" s="22"/>
      <c r="P81" s="22"/>
      <c r="Q81" s="51"/>
    </row>
    <row r="82" spans="1:17" s="6" customFormat="1" ht="52.5" customHeight="1">
      <c r="A82" s="28" t="s">
        <v>116</v>
      </c>
      <c r="B82" s="55" t="s">
        <v>165</v>
      </c>
      <c r="C82" s="33">
        <v>10</v>
      </c>
      <c r="D82" s="33" t="s">
        <v>29</v>
      </c>
      <c r="E82" s="18" t="s">
        <v>55</v>
      </c>
      <c r="F82" s="18" t="s">
        <v>17</v>
      </c>
      <c r="G82" s="18" t="s">
        <v>37</v>
      </c>
      <c r="H82" s="18" t="s">
        <v>24</v>
      </c>
      <c r="I82" s="18" t="s">
        <v>19</v>
      </c>
      <c r="J82" s="24">
        <f>J84</f>
        <v>62.5</v>
      </c>
      <c r="K82" s="22"/>
      <c r="L82" s="22"/>
      <c r="M82" s="22"/>
      <c r="N82" s="22"/>
      <c r="O82" s="22"/>
      <c r="P82" s="22"/>
      <c r="Q82" s="51"/>
    </row>
    <row r="83" spans="1:17" s="6" customFormat="1" ht="47.25" customHeight="1">
      <c r="A83" s="34" t="s">
        <v>86</v>
      </c>
      <c r="B83" s="56" t="s">
        <v>165</v>
      </c>
      <c r="C83" s="35" t="s">
        <v>87</v>
      </c>
      <c r="D83" s="35" t="s">
        <v>29</v>
      </c>
      <c r="E83" s="20" t="s">
        <v>55</v>
      </c>
      <c r="F83" s="20" t="s">
        <v>17</v>
      </c>
      <c r="G83" s="20" t="s">
        <v>37</v>
      </c>
      <c r="H83" s="20" t="s">
        <v>88</v>
      </c>
      <c r="I83" s="20" t="s">
        <v>19</v>
      </c>
      <c r="J83" s="22">
        <f>J84</f>
        <v>62.5</v>
      </c>
      <c r="K83" s="22"/>
      <c r="L83" s="22"/>
      <c r="M83" s="22"/>
      <c r="N83" s="22"/>
      <c r="O83" s="22"/>
      <c r="P83" s="22"/>
      <c r="Q83" s="51"/>
    </row>
    <row r="84" spans="1:17" s="6" customFormat="1" ht="36.75" customHeight="1">
      <c r="A84" s="34" t="s">
        <v>89</v>
      </c>
      <c r="B84" s="56" t="s">
        <v>165</v>
      </c>
      <c r="C84" s="35" t="s">
        <v>87</v>
      </c>
      <c r="D84" s="35" t="s">
        <v>29</v>
      </c>
      <c r="E84" s="20" t="s">
        <v>55</v>
      </c>
      <c r="F84" s="20" t="s">
        <v>17</v>
      </c>
      <c r="G84" s="20" t="s">
        <v>37</v>
      </c>
      <c r="H84" s="20" t="s">
        <v>88</v>
      </c>
      <c r="I84" s="20" t="s">
        <v>90</v>
      </c>
      <c r="J84" s="22">
        <v>62.5</v>
      </c>
      <c r="K84" s="22"/>
      <c r="L84" s="22"/>
      <c r="M84" s="22"/>
      <c r="N84" s="22"/>
      <c r="O84" s="22"/>
      <c r="P84" s="22"/>
      <c r="Q84" s="51"/>
    </row>
    <row r="85" spans="1:17" s="6" customFormat="1" ht="20.25" customHeight="1">
      <c r="A85" s="36" t="s">
        <v>41</v>
      </c>
      <c r="B85" s="55" t="s">
        <v>165</v>
      </c>
      <c r="C85" s="31" t="s">
        <v>42</v>
      </c>
      <c r="D85" s="31" t="s">
        <v>16</v>
      </c>
      <c r="E85" s="31" t="s">
        <v>16</v>
      </c>
      <c r="F85" s="31" t="s">
        <v>17</v>
      </c>
      <c r="G85" s="31" t="s">
        <v>16</v>
      </c>
      <c r="H85" s="31" t="s">
        <v>18</v>
      </c>
      <c r="I85" s="31" t="s">
        <v>19</v>
      </c>
      <c r="J85" s="24">
        <f>J86</f>
        <v>512.6</v>
      </c>
      <c r="K85" s="22"/>
      <c r="L85" s="22"/>
      <c r="M85" s="22"/>
      <c r="N85" s="22"/>
      <c r="O85" s="22"/>
      <c r="P85" s="22"/>
      <c r="Q85" s="51">
        <f>P85+N85+M85+L85+K85</f>
        <v>0</v>
      </c>
    </row>
    <row r="86" spans="1:17" s="6" customFormat="1" ht="20.25" customHeight="1">
      <c r="A86" s="36" t="s">
        <v>43</v>
      </c>
      <c r="B86" s="55" t="s">
        <v>165</v>
      </c>
      <c r="C86" s="31" t="s">
        <v>42</v>
      </c>
      <c r="D86" s="31" t="s">
        <v>21</v>
      </c>
      <c r="E86" s="31" t="s">
        <v>16</v>
      </c>
      <c r="F86" s="31" t="s">
        <v>17</v>
      </c>
      <c r="G86" s="31" t="s">
        <v>16</v>
      </c>
      <c r="H86" s="31" t="s">
        <v>18</v>
      </c>
      <c r="I86" s="31" t="s">
        <v>19</v>
      </c>
      <c r="J86" s="24">
        <f>J87</f>
        <v>512.6</v>
      </c>
      <c r="K86" s="22"/>
      <c r="L86" s="22"/>
      <c r="M86" s="22"/>
      <c r="N86" s="22"/>
      <c r="O86" s="22"/>
      <c r="P86" s="22"/>
      <c r="Q86" s="51">
        <f>P86+N86+M86+L86+K86</f>
        <v>0</v>
      </c>
    </row>
    <row r="87" spans="1:17" s="6" customFormat="1" ht="78">
      <c r="A87" s="17" t="s">
        <v>91</v>
      </c>
      <c r="B87" s="55" t="s">
        <v>165</v>
      </c>
      <c r="C87" s="23" t="s">
        <v>42</v>
      </c>
      <c r="D87" s="23" t="s">
        <v>21</v>
      </c>
      <c r="E87" s="23" t="s">
        <v>92</v>
      </c>
      <c r="F87" s="23" t="s">
        <v>17</v>
      </c>
      <c r="G87" s="23" t="s">
        <v>34</v>
      </c>
      <c r="H87" s="23" t="s">
        <v>24</v>
      </c>
      <c r="I87" s="31" t="s">
        <v>19</v>
      </c>
      <c r="J87" s="24">
        <f>J88</f>
        <v>512.6</v>
      </c>
      <c r="K87" s="22"/>
      <c r="L87" s="22"/>
      <c r="M87" s="22"/>
      <c r="N87" s="22"/>
      <c r="O87" s="22"/>
      <c r="P87" s="22"/>
      <c r="Q87" s="51"/>
    </row>
    <row r="88" spans="1:17" s="6" customFormat="1" ht="32.25" customHeight="1">
      <c r="A88" s="58" t="s">
        <v>93</v>
      </c>
      <c r="B88" s="56" t="s">
        <v>165</v>
      </c>
      <c r="C88" s="21" t="s">
        <v>42</v>
      </c>
      <c r="D88" s="21" t="s">
        <v>21</v>
      </c>
      <c r="E88" s="21" t="s">
        <v>92</v>
      </c>
      <c r="F88" s="21" t="s">
        <v>17</v>
      </c>
      <c r="G88" s="38" t="s">
        <v>34</v>
      </c>
      <c r="H88" s="38" t="s">
        <v>24</v>
      </c>
      <c r="I88" s="38" t="s">
        <v>19</v>
      </c>
      <c r="J88" s="22">
        <f>J89</f>
        <v>512.6</v>
      </c>
      <c r="K88" s="22"/>
      <c r="L88" s="22"/>
      <c r="M88" s="22"/>
      <c r="N88" s="22"/>
      <c r="O88" s="22"/>
      <c r="P88" s="22"/>
      <c r="Q88" s="51"/>
    </row>
    <row r="89" spans="1:17" s="6" customFormat="1" ht="51.75" customHeight="1">
      <c r="A89" s="58" t="s">
        <v>94</v>
      </c>
      <c r="B89" s="56" t="s">
        <v>165</v>
      </c>
      <c r="C89" s="21" t="s">
        <v>42</v>
      </c>
      <c r="D89" s="21" t="s">
        <v>21</v>
      </c>
      <c r="E89" s="21" t="s">
        <v>92</v>
      </c>
      <c r="F89" s="21" t="s">
        <v>17</v>
      </c>
      <c r="G89" s="38" t="s">
        <v>34</v>
      </c>
      <c r="H89" s="38" t="s">
        <v>24</v>
      </c>
      <c r="I89" s="38" t="s">
        <v>19</v>
      </c>
      <c r="J89" s="22">
        <f>J90</f>
        <v>512.6</v>
      </c>
      <c r="K89" s="22"/>
      <c r="L89" s="22"/>
      <c r="M89" s="22"/>
      <c r="N89" s="22"/>
      <c r="O89" s="22"/>
      <c r="P89" s="22"/>
      <c r="Q89" s="51"/>
    </row>
    <row r="90" spans="1:17" s="6" customFormat="1" ht="32.25" customHeight="1">
      <c r="A90" s="58" t="s">
        <v>84</v>
      </c>
      <c r="B90" s="56" t="s">
        <v>165</v>
      </c>
      <c r="C90" s="21" t="s">
        <v>42</v>
      </c>
      <c r="D90" s="21" t="s">
        <v>21</v>
      </c>
      <c r="E90" s="21" t="s">
        <v>92</v>
      </c>
      <c r="F90" s="21" t="s">
        <v>17</v>
      </c>
      <c r="G90" s="38" t="s">
        <v>34</v>
      </c>
      <c r="H90" s="38" t="s">
        <v>95</v>
      </c>
      <c r="I90" s="38" t="s">
        <v>19</v>
      </c>
      <c r="J90" s="22">
        <f>J91+J92</f>
        <v>512.6</v>
      </c>
      <c r="K90" s="22"/>
      <c r="L90" s="22"/>
      <c r="M90" s="22"/>
      <c r="N90" s="22"/>
      <c r="O90" s="22"/>
      <c r="P90" s="22"/>
      <c r="Q90" s="51"/>
    </row>
    <row r="91" spans="1:17" s="6" customFormat="1" ht="108.75">
      <c r="A91" s="19" t="s">
        <v>59</v>
      </c>
      <c r="B91" s="56" t="s">
        <v>165</v>
      </c>
      <c r="C91" s="21" t="s">
        <v>42</v>
      </c>
      <c r="D91" s="21" t="s">
        <v>21</v>
      </c>
      <c r="E91" s="21" t="s">
        <v>92</v>
      </c>
      <c r="F91" s="21" t="s">
        <v>17</v>
      </c>
      <c r="G91" s="38" t="s">
        <v>34</v>
      </c>
      <c r="H91" s="38" t="s">
        <v>95</v>
      </c>
      <c r="I91" s="38" t="s">
        <v>60</v>
      </c>
      <c r="J91" s="22">
        <v>398.6</v>
      </c>
      <c r="K91" s="22"/>
      <c r="L91" s="22"/>
      <c r="M91" s="22"/>
      <c r="N91" s="22"/>
      <c r="O91" s="22"/>
      <c r="P91" s="22"/>
      <c r="Q91" s="51">
        <f>P91+N91+M91+L91+K91</f>
        <v>0</v>
      </c>
    </row>
    <row r="92" spans="1:17" s="6" customFormat="1" ht="46.5">
      <c r="A92" s="59" t="s">
        <v>68</v>
      </c>
      <c r="B92" s="56" t="s">
        <v>165</v>
      </c>
      <c r="C92" s="21" t="s">
        <v>42</v>
      </c>
      <c r="D92" s="21" t="s">
        <v>21</v>
      </c>
      <c r="E92" s="21" t="s">
        <v>92</v>
      </c>
      <c r="F92" s="21" t="s">
        <v>17</v>
      </c>
      <c r="G92" s="38" t="s">
        <v>34</v>
      </c>
      <c r="H92" s="38" t="s">
        <v>95</v>
      </c>
      <c r="I92" s="38" t="s">
        <v>69</v>
      </c>
      <c r="J92" s="22">
        <v>114</v>
      </c>
      <c r="K92" s="60"/>
      <c r="L92" s="22">
        <v>200</v>
      </c>
      <c r="M92" s="22"/>
      <c r="N92" s="22"/>
      <c r="O92" s="22"/>
      <c r="P92" s="22"/>
      <c r="Q92" s="51">
        <f>P92+N92+M92+L92+K92</f>
        <v>200</v>
      </c>
    </row>
    <row r="93" spans="1:17" s="6" customFormat="1" ht="30.75">
      <c r="A93" s="69" t="s">
        <v>166</v>
      </c>
      <c r="B93" s="70" t="s">
        <v>136</v>
      </c>
      <c r="C93" s="71"/>
      <c r="D93" s="71"/>
      <c r="E93" s="71"/>
      <c r="F93" s="71"/>
      <c r="G93" s="72"/>
      <c r="H93" s="72"/>
      <c r="I93" s="72"/>
      <c r="J93" s="73">
        <f>J94</f>
        <v>360</v>
      </c>
      <c r="K93" s="67"/>
      <c r="L93" s="67"/>
      <c r="M93" s="67"/>
      <c r="N93" s="67"/>
      <c r="O93" s="67"/>
      <c r="P93" s="67"/>
      <c r="Q93" s="68"/>
    </row>
    <row r="94" spans="1:17" s="6" customFormat="1" ht="99.75" customHeight="1">
      <c r="A94" s="74" t="s">
        <v>137</v>
      </c>
      <c r="B94" s="70" t="s">
        <v>136</v>
      </c>
      <c r="C94" s="75" t="s">
        <v>15</v>
      </c>
      <c r="D94" s="75" t="s">
        <v>29</v>
      </c>
      <c r="E94" s="75" t="s">
        <v>16</v>
      </c>
      <c r="F94" s="75" t="s">
        <v>17</v>
      </c>
      <c r="G94" s="75" t="s">
        <v>16</v>
      </c>
      <c r="H94" s="75" t="s">
        <v>24</v>
      </c>
      <c r="I94" s="75" t="s">
        <v>19</v>
      </c>
      <c r="J94" s="73">
        <f>J95</f>
        <v>360</v>
      </c>
      <c r="K94" s="67"/>
      <c r="L94" s="67"/>
      <c r="M94" s="67"/>
      <c r="N94" s="67"/>
      <c r="O94" s="67"/>
      <c r="P94" s="67"/>
      <c r="Q94" s="68"/>
    </row>
    <row r="95" spans="1:17" s="6" customFormat="1" ht="30.75">
      <c r="A95" s="76" t="s">
        <v>54</v>
      </c>
      <c r="B95" s="70" t="s">
        <v>136</v>
      </c>
      <c r="C95" s="75" t="s">
        <v>15</v>
      </c>
      <c r="D95" s="75" t="s">
        <v>29</v>
      </c>
      <c r="E95" s="75" t="s">
        <v>55</v>
      </c>
      <c r="F95" s="75" t="s">
        <v>17</v>
      </c>
      <c r="G95" s="75" t="s">
        <v>16</v>
      </c>
      <c r="H95" s="75" t="s">
        <v>24</v>
      </c>
      <c r="I95" s="75" t="s">
        <v>19</v>
      </c>
      <c r="J95" s="73">
        <f>J96</f>
        <v>360</v>
      </c>
      <c r="K95" s="67"/>
      <c r="L95" s="67"/>
      <c r="M95" s="67"/>
      <c r="N95" s="67"/>
      <c r="O95" s="67"/>
      <c r="P95" s="67"/>
      <c r="Q95" s="68"/>
    </row>
    <row r="96" spans="1:17" s="6" customFormat="1" ht="30.75">
      <c r="A96" s="74" t="s">
        <v>56</v>
      </c>
      <c r="B96" s="70" t="s">
        <v>136</v>
      </c>
      <c r="C96" s="75" t="s">
        <v>15</v>
      </c>
      <c r="D96" s="75" t="s">
        <v>29</v>
      </c>
      <c r="E96" s="75" t="s">
        <v>55</v>
      </c>
      <c r="F96" s="75" t="s">
        <v>17</v>
      </c>
      <c r="G96" s="75" t="s">
        <v>29</v>
      </c>
      <c r="H96" s="75" t="s">
        <v>24</v>
      </c>
      <c r="I96" s="75" t="s">
        <v>19</v>
      </c>
      <c r="J96" s="73">
        <f>J97</f>
        <v>360</v>
      </c>
      <c r="K96" s="67"/>
      <c r="L96" s="67"/>
      <c r="M96" s="67"/>
      <c r="N96" s="67"/>
      <c r="O96" s="67"/>
      <c r="P96" s="67"/>
      <c r="Q96" s="68"/>
    </row>
    <row r="97" spans="1:17" s="6" customFormat="1" ht="35.25" customHeight="1">
      <c r="A97" s="77" t="s">
        <v>138</v>
      </c>
      <c r="B97" s="78" t="s">
        <v>136</v>
      </c>
      <c r="C97" s="71" t="s">
        <v>15</v>
      </c>
      <c r="D97" s="71" t="s">
        <v>29</v>
      </c>
      <c r="E97" s="71" t="s">
        <v>55</v>
      </c>
      <c r="F97" s="71" t="s">
        <v>17</v>
      </c>
      <c r="G97" s="71" t="s">
        <v>29</v>
      </c>
      <c r="H97" s="71" t="s">
        <v>139</v>
      </c>
      <c r="I97" s="71" t="s">
        <v>19</v>
      </c>
      <c r="J97" s="79">
        <f>J98</f>
        <v>360</v>
      </c>
      <c r="K97" s="67"/>
      <c r="L97" s="67"/>
      <c r="M97" s="67"/>
      <c r="N97" s="67"/>
      <c r="O97" s="67"/>
      <c r="P97" s="67"/>
      <c r="Q97" s="68"/>
    </row>
    <row r="98" spans="1:17" s="6" customFormat="1" ht="81" customHeight="1">
      <c r="A98" s="80" t="s">
        <v>59</v>
      </c>
      <c r="B98" s="81" t="s">
        <v>136</v>
      </c>
      <c r="C98" s="71" t="s">
        <v>15</v>
      </c>
      <c r="D98" s="71" t="s">
        <v>29</v>
      </c>
      <c r="E98" s="71" t="s">
        <v>55</v>
      </c>
      <c r="F98" s="71" t="s">
        <v>17</v>
      </c>
      <c r="G98" s="71" t="s">
        <v>29</v>
      </c>
      <c r="H98" s="71" t="s">
        <v>139</v>
      </c>
      <c r="I98" s="71" t="s">
        <v>60</v>
      </c>
      <c r="J98" s="79">
        <v>360</v>
      </c>
      <c r="K98" s="42"/>
      <c r="L98" s="42"/>
      <c r="M98" s="42"/>
      <c r="N98" s="42"/>
      <c r="O98" s="42"/>
      <c r="P98" s="42"/>
      <c r="Q98" s="42"/>
    </row>
    <row r="99" spans="1:18" s="6" customFormat="1" ht="33.75" customHeight="1">
      <c r="A99" s="97" t="s">
        <v>167</v>
      </c>
      <c r="B99" s="97"/>
      <c r="C99" s="97"/>
      <c r="D99" s="97"/>
      <c r="E99" s="97"/>
      <c r="F99" s="97"/>
      <c r="G99" s="97"/>
      <c r="H99" s="97"/>
      <c r="I99" s="97"/>
      <c r="J99" s="97"/>
      <c r="K99" s="53"/>
      <c r="L99" s="53"/>
      <c r="M99" s="53"/>
      <c r="N99" s="53"/>
      <c r="O99" s="53"/>
      <c r="P99" s="53"/>
      <c r="Q99" s="53"/>
      <c r="R99" s="53"/>
    </row>
    <row r="100" spans="1:17" ht="15.75" customHeight="1">
      <c r="A100" s="6"/>
      <c r="B100" s="6"/>
      <c r="C100" s="6"/>
      <c r="D100" s="6"/>
      <c r="E100" s="89" t="s">
        <v>117</v>
      </c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</row>
    <row r="101" ht="28.5" customHeight="1"/>
  </sheetData>
  <sheetProtection selectLockedCells="1" selectUnlockedCells="1"/>
  <mergeCells count="11">
    <mergeCell ref="A9:A10"/>
    <mergeCell ref="B9:I9"/>
    <mergeCell ref="E10:H10"/>
    <mergeCell ref="A99:J99"/>
    <mergeCell ref="E100:Q100"/>
    <mergeCell ref="E1:J1"/>
    <mergeCell ref="A2:J2"/>
    <mergeCell ref="A3:J3"/>
    <mergeCell ref="A4:J4"/>
    <mergeCell ref="A5:J5"/>
    <mergeCell ref="A7:J7"/>
  </mergeCells>
  <printOptions/>
  <pageMargins left="0.7874015748031497" right="0.3937007874015748" top="0.3937007874015748" bottom="0.2755905511811024" header="0.5118110236220472" footer="0.5118110236220472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SheetLayoutView="100" zoomScalePageLayoutView="0" workbookViewId="0" topLeftCell="A9">
      <selection activeCell="A42" sqref="A42"/>
    </sheetView>
  </sheetViews>
  <sheetFormatPr defaultColWidth="9.140625" defaultRowHeight="12.75"/>
  <cols>
    <col min="1" max="1" width="37.421875" style="1" customWidth="1"/>
    <col min="2" max="2" width="6.140625" style="1" customWidth="1"/>
    <col min="3" max="4" width="4.140625" style="1" customWidth="1"/>
    <col min="5" max="5" width="7.7109375" style="1" customWidth="1"/>
    <col min="6" max="8" width="6.28125" style="1" customWidth="1"/>
    <col min="9" max="9" width="8.7109375" style="1" customWidth="1"/>
    <col min="10" max="10" width="9.7109375" style="2" customWidth="1"/>
    <col min="11" max="17" width="0" style="3" hidden="1" customWidth="1"/>
    <col min="18" max="18" width="10.28125" style="4" customWidth="1"/>
    <col min="19" max="19" width="9.140625" style="4" customWidth="1"/>
    <col min="20" max="20" width="10.140625" style="4" customWidth="1"/>
    <col min="21" max="16384" width="9.140625" style="4" customWidth="1"/>
  </cols>
  <sheetData>
    <row r="1" spans="1:17" ht="15">
      <c r="A1" s="5"/>
      <c r="B1" s="92" t="s">
        <v>149</v>
      </c>
      <c r="C1" s="92"/>
      <c r="D1" s="92"/>
      <c r="E1" s="92"/>
      <c r="F1" s="92"/>
      <c r="G1" s="92"/>
      <c r="H1" s="92"/>
      <c r="I1" s="92"/>
      <c r="J1" s="92"/>
      <c r="K1" s="5"/>
      <c r="L1" s="5"/>
      <c r="M1" s="5"/>
      <c r="N1" s="5"/>
      <c r="O1" s="5"/>
      <c r="P1" s="5"/>
      <c r="Q1" s="5"/>
    </row>
    <row r="2" spans="1:17" ht="15" customHeight="1">
      <c r="A2" s="93" t="s">
        <v>156</v>
      </c>
      <c r="B2" s="93"/>
      <c r="C2" s="93"/>
      <c r="D2" s="93"/>
      <c r="E2" s="93"/>
      <c r="F2" s="93"/>
      <c r="G2" s="93"/>
      <c r="H2" s="93"/>
      <c r="I2" s="93"/>
      <c r="J2" s="93"/>
      <c r="K2" s="43"/>
      <c r="L2" s="43"/>
      <c r="M2" s="43"/>
      <c r="N2" s="43"/>
      <c r="O2" s="43"/>
      <c r="P2" s="43"/>
      <c r="Q2" s="43"/>
    </row>
    <row r="3" spans="1:17" ht="15">
      <c r="A3" s="92" t="s">
        <v>157</v>
      </c>
      <c r="B3" s="92"/>
      <c r="C3" s="92"/>
      <c r="D3" s="92"/>
      <c r="E3" s="92"/>
      <c r="F3" s="92"/>
      <c r="G3" s="92"/>
      <c r="H3" s="92"/>
      <c r="I3" s="92"/>
      <c r="J3" s="92"/>
      <c r="K3" s="5"/>
      <c r="L3" s="5"/>
      <c r="M3" s="5"/>
      <c r="N3" s="5"/>
      <c r="O3" s="5"/>
      <c r="P3" s="5"/>
      <c r="Q3" s="5"/>
    </row>
    <row r="4" spans="1:17" ht="1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5"/>
      <c r="L4" s="5"/>
      <c r="M4" s="5"/>
      <c r="N4" s="5"/>
      <c r="O4" s="5"/>
      <c r="P4" s="5"/>
      <c r="Q4" s="5"/>
    </row>
    <row r="5" spans="1:17" ht="15">
      <c r="A5" s="92" t="s">
        <v>123</v>
      </c>
      <c r="B5" s="92"/>
      <c r="C5" s="92"/>
      <c r="D5" s="92"/>
      <c r="E5" s="92"/>
      <c r="F5" s="92"/>
      <c r="G5" s="92"/>
      <c r="H5" s="92"/>
      <c r="I5" s="92"/>
      <c r="J5" s="92"/>
      <c r="K5" s="5"/>
      <c r="L5" s="5"/>
      <c r="M5" s="5"/>
      <c r="N5" s="5"/>
      <c r="O5" s="5"/>
      <c r="P5" s="5"/>
      <c r="Q5" s="5"/>
    </row>
    <row r="6" ht="12" customHeight="1"/>
    <row r="7" spans="1:17" ht="72" customHeight="1">
      <c r="A7" s="94" t="s">
        <v>150</v>
      </c>
      <c r="B7" s="94"/>
      <c r="C7" s="94"/>
      <c r="D7" s="94"/>
      <c r="E7" s="94"/>
      <c r="F7" s="94"/>
      <c r="G7" s="94"/>
      <c r="H7" s="94"/>
      <c r="I7" s="94"/>
      <c r="J7" s="94"/>
      <c r="K7" s="44"/>
      <c r="L7" s="44"/>
      <c r="M7" s="44"/>
      <c r="N7" s="44"/>
      <c r="O7" s="44"/>
      <c r="P7" s="44"/>
      <c r="Q7" s="44"/>
    </row>
    <row r="8" spans="1:17" ht="15" customHeight="1">
      <c r="A8" s="6"/>
      <c r="B8" s="6"/>
      <c r="C8" s="6"/>
      <c r="D8" s="6"/>
      <c r="E8" s="6"/>
      <c r="F8" s="6"/>
      <c r="G8" s="6"/>
      <c r="H8" s="6"/>
      <c r="I8" s="6"/>
      <c r="J8" s="7" t="s">
        <v>3</v>
      </c>
      <c r="K8" s="7"/>
      <c r="L8" s="7"/>
      <c r="M8" s="7"/>
      <c r="N8" s="7"/>
      <c r="O8" s="7"/>
      <c r="P8" s="7"/>
      <c r="Q8" s="7"/>
    </row>
    <row r="9" spans="1:17" ht="30.75" customHeight="1">
      <c r="A9" s="85" t="s">
        <v>4</v>
      </c>
      <c r="B9" s="95" t="s">
        <v>5</v>
      </c>
      <c r="C9" s="95"/>
      <c r="D9" s="95"/>
      <c r="E9" s="95"/>
      <c r="F9" s="95"/>
      <c r="G9" s="95"/>
      <c r="H9" s="95"/>
      <c r="I9" s="90" t="s">
        <v>6</v>
      </c>
      <c r="J9" s="91"/>
      <c r="K9" s="46" t="s">
        <v>6</v>
      </c>
      <c r="L9" s="47" t="s">
        <v>6</v>
      </c>
      <c r="M9" s="47" t="s">
        <v>6</v>
      </c>
      <c r="N9" s="47" t="s">
        <v>6</v>
      </c>
      <c r="O9" s="47" t="s">
        <v>6</v>
      </c>
      <c r="P9" s="47" t="s">
        <v>6</v>
      </c>
      <c r="Q9" s="48" t="s">
        <v>6</v>
      </c>
    </row>
    <row r="10" spans="1:17" ht="66" customHeight="1">
      <c r="A10" s="85"/>
      <c r="B10" s="87" t="s">
        <v>9</v>
      </c>
      <c r="C10" s="87"/>
      <c r="D10" s="87"/>
      <c r="E10" s="87"/>
      <c r="F10" s="10" t="s">
        <v>10</v>
      </c>
      <c r="G10" s="10" t="s">
        <v>7</v>
      </c>
      <c r="H10" s="10" t="s">
        <v>8</v>
      </c>
      <c r="I10" s="12" t="s">
        <v>11</v>
      </c>
      <c r="J10" s="12" t="s">
        <v>12</v>
      </c>
      <c r="K10" s="49" t="s">
        <v>47</v>
      </c>
      <c r="L10" s="49" t="s">
        <v>48</v>
      </c>
      <c r="M10" s="49"/>
      <c r="N10" s="49"/>
      <c r="O10" s="49"/>
      <c r="P10" s="49"/>
      <c r="Q10" s="49" t="s">
        <v>49</v>
      </c>
    </row>
    <row r="11" spans="1:18" s="16" customFormat="1" ht="26.25" customHeight="1">
      <c r="A11" s="13" t="s">
        <v>13</v>
      </c>
      <c r="B11" s="14"/>
      <c r="C11" s="14"/>
      <c r="D11" s="14"/>
      <c r="E11" s="14"/>
      <c r="F11" s="15"/>
      <c r="G11" s="15"/>
      <c r="H11" s="15"/>
      <c r="I11" s="50">
        <f>I12+I15+I20+I26+I28</f>
        <v>3053.3</v>
      </c>
      <c r="J11" s="50">
        <f>J12+J15+J20+J26+J28</f>
        <v>3180</v>
      </c>
      <c r="K11" s="51" t="str">
        <f aca="true" t="shared" si="0" ref="K11:P11">"#REF!+#REF!+#REF!+#REF!+#REF!+#REF!+#REF!+#REF!+#REF!"</f>
        <v>#REF!+#REF!+#REF!+#REF!+#REF!+#REF!+#REF!+#REF!+#REF!</v>
      </c>
      <c r="L11" s="51" t="str">
        <f t="shared" si="0"/>
        <v>#REF!+#REF!+#REF!+#REF!+#REF!+#REF!+#REF!+#REF!+#REF!</v>
      </c>
      <c r="M11" s="51" t="str">
        <f t="shared" si="0"/>
        <v>#REF!+#REF!+#REF!+#REF!+#REF!+#REF!+#REF!+#REF!+#REF!</v>
      </c>
      <c r="N11" s="51" t="str">
        <f t="shared" si="0"/>
        <v>#REF!+#REF!+#REF!+#REF!+#REF!+#REF!+#REF!+#REF!+#REF!</v>
      </c>
      <c r="O11" s="51" t="str">
        <f t="shared" si="0"/>
        <v>#REF!+#REF!+#REF!+#REF!+#REF!+#REF!+#REF!+#REF!+#REF!</v>
      </c>
      <c r="P11" s="51" t="str">
        <f t="shared" si="0"/>
        <v>#REF!+#REF!+#REF!+#REF!+#REF!+#REF!+#REF!+#REF!+#REF!</v>
      </c>
      <c r="Q11" s="51" t="e">
        <f>P11+N11+M11+L11+K11+O11</f>
        <v>#VALUE!</v>
      </c>
      <c r="R11" s="52"/>
    </row>
    <row r="12" spans="1:18" s="16" customFormat="1" ht="78">
      <c r="A12" s="28" t="s">
        <v>140</v>
      </c>
      <c r="B12" s="55" t="s">
        <v>141</v>
      </c>
      <c r="C12" s="33" t="s">
        <v>17</v>
      </c>
      <c r="D12" s="33" t="s">
        <v>16</v>
      </c>
      <c r="E12" s="18" t="s">
        <v>24</v>
      </c>
      <c r="F12" s="18" t="s">
        <v>19</v>
      </c>
      <c r="G12" s="18" t="s">
        <v>16</v>
      </c>
      <c r="H12" s="18" t="s">
        <v>16</v>
      </c>
      <c r="I12" s="50" t="str">
        <f aca="true" t="shared" si="1" ref="I12:K13">I13</f>
        <v>30</v>
      </c>
      <c r="J12" s="50" t="str">
        <f t="shared" si="1"/>
        <v>30</v>
      </c>
      <c r="K12" s="24">
        <f t="shared" si="1"/>
        <v>30</v>
      </c>
      <c r="L12" s="51"/>
      <c r="M12" s="51"/>
      <c r="N12" s="51"/>
      <c r="O12" s="51"/>
      <c r="P12" s="51"/>
      <c r="Q12" s="51"/>
      <c r="R12" s="52"/>
    </row>
    <row r="13" spans="1:18" s="16" customFormat="1" ht="98.25" customHeight="1">
      <c r="A13" s="34" t="s">
        <v>142</v>
      </c>
      <c r="B13" s="56" t="s">
        <v>141</v>
      </c>
      <c r="C13" s="35" t="s">
        <v>143</v>
      </c>
      <c r="D13" s="35" t="s">
        <v>21</v>
      </c>
      <c r="E13" s="20" t="s">
        <v>144</v>
      </c>
      <c r="F13" s="20" t="s">
        <v>19</v>
      </c>
      <c r="G13" s="20" t="s">
        <v>87</v>
      </c>
      <c r="H13" s="20" t="s">
        <v>29</v>
      </c>
      <c r="I13" s="50" t="str">
        <f t="shared" si="1"/>
        <v>30</v>
      </c>
      <c r="J13" s="50" t="str">
        <f t="shared" si="1"/>
        <v>30</v>
      </c>
      <c r="K13" s="22">
        <f t="shared" si="1"/>
        <v>30</v>
      </c>
      <c r="L13" s="51"/>
      <c r="M13" s="51"/>
      <c r="N13" s="51"/>
      <c r="O13" s="51"/>
      <c r="P13" s="51"/>
      <c r="Q13" s="51"/>
      <c r="R13" s="52"/>
    </row>
    <row r="14" spans="1:18" s="16" customFormat="1" ht="30.75">
      <c r="A14" s="34" t="s">
        <v>89</v>
      </c>
      <c r="B14" s="56" t="s">
        <v>141</v>
      </c>
      <c r="C14" s="35" t="s">
        <v>143</v>
      </c>
      <c r="D14" s="35" t="s">
        <v>21</v>
      </c>
      <c r="E14" s="20" t="s">
        <v>144</v>
      </c>
      <c r="F14" s="20" t="s">
        <v>19</v>
      </c>
      <c r="G14" s="20" t="s">
        <v>87</v>
      </c>
      <c r="H14" s="20" t="s">
        <v>29</v>
      </c>
      <c r="I14" s="20" t="s">
        <v>158</v>
      </c>
      <c r="J14" s="20" t="s">
        <v>158</v>
      </c>
      <c r="K14" s="22">
        <v>30</v>
      </c>
      <c r="L14" s="51"/>
      <c r="M14" s="51"/>
      <c r="N14" s="51"/>
      <c r="O14" s="51"/>
      <c r="P14" s="51"/>
      <c r="Q14" s="51"/>
      <c r="R14" s="52"/>
    </row>
    <row r="15" spans="1:18" s="16" customFormat="1" ht="70.5" customHeight="1">
      <c r="A15" s="17" t="s">
        <v>80</v>
      </c>
      <c r="B15" s="23" t="s">
        <v>81</v>
      </c>
      <c r="C15" s="23" t="s">
        <v>17</v>
      </c>
      <c r="D15" s="23" t="s">
        <v>34</v>
      </c>
      <c r="E15" s="23" t="s">
        <v>24</v>
      </c>
      <c r="F15" s="23" t="s">
        <v>19</v>
      </c>
      <c r="G15" s="23" t="s">
        <v>37</v>
      </c>
      <c r="H15" s="23" t="s">
        <v>15</v>
      </c>
      <c r="I15" s="24">
        <f>I16</f>
        <v>245</v>
      </c>
      <c r="J15" s="24">
        <f>J16</f>
        <v>245</v>
      </c>
      <c r="K15" s="51"/>
      <c r="L15" s="51"/>
      <c r="M15" s="51"/>
      <c r="N15" s="51"/>
      <c r="O15" s="51"/>
      <c r="P15" s="51"/>
      <c r="Q15" s="51"/>
      <c r="R15" s="52"/>
    </row>
    <row r="16" spans="1:18" s="16" customFormat="1" ht="46.5">
      <c r="A16" s="27" t="s">
        <v>82</v>
      </c>
      <c r="B16" s="21" t="s">
        <v>81</v>
      </c>
      <c r="C16" s="21" t="s">
        <v>17</v>
      </c>
      <c r="D16" s="21" t="s">
        <v>34</v>
      </c>
      <c r="E16" s="21" t="s">
        <v>83</v>
      </c>
      <c r="F16" s="21" t="s">
        <v>19</v>
      </c>
      <c r="G16" s="21" t="s">
        <v>37</v>
      </c>
      <c r="H16" s="21" t="s">
        <v>15</v>
      </c>
      <c r="I16" s="22">
        <f>I17</f>
        <v>245</v>
      </c>
      <c r="J16" s="22">
        <f>J17</f>
        <v>245</v>
      </c>
      <c r="K16" s="51"/>
      <c r="L16" s="51"/>
      <c r="M16" s="51"/>
      <c r="N16" s="51"/>
      <c r="O16" s="51"/>
      <c r="P16" s="51"/>
      <c r="Q16" s="51"/>
      <c r="R16" s="52"/>
    </row>
    <row r="17" spans="1:18" s="16" customFormat="1" ht="30.75">
      <c r="A17" s="25" t="s">
        <v>84</v>
      </c>
      <c r="B17" s="21" t="s">
        <v>81</v>
      </c>
      <c r="C17" s="21" t="s">
        <v>17</v>
      </c>
      <c r="D17" s="21" t="s">
        <v>34</v>
      </c>
      <c r="E17" s="21" t="s">
        <v>85</v>
      </c>
      <c r="F17" s="20" t="s">
        <v>19</v>
      </c>
      <c r="G17" s="21" t="s">
        <v>37</v>
      </c>
      <c r="H17" s="21" t="s">
        <v>15</v>
      </c>
      <c r="I17" s="22">
        <f>I18+I19</f>
        <v>245</v>
      </c>
      <c r="J17" s="22">
        <f>J18+J19</f>
        <v>245</v>
      </c>
      <c r="K17" s="51"/>
      <c r="L17" s="51"/>
      <c r="M17" s="51"/>
      <c r="N17" s="51"/>
      <c r="O17" s="51"/>
      <c r="P17" s="51"/>
      <c r="Q17" s="51"/>
      <c r="R17" s="52"/>
    </row>
    <row r="18" spans="1:18" s="16" customFormat="1" ht="108.75">
      <c r="A18" s="19" t="s">
        <v>59</v>
      </c>
      <c r="B18" s="21" t="s">
        <v>81</v>
      </c>
      <c r="C18" s="21" t="s">
        <v>17</v>
      </c>
      <c r="D18" s="21" t="s">
        <v>34</v>
      </c>
      <c r="E18" s="21" t="s">
        <v>85</v>
      </c>
      <c r="F18" s="20" t="s">
        <v>60</v>
      </c>
      <c r="G18" s="21" t="s">
        <v>37</v>
      </c>
      <c r="H18" s="21" t="s">
        <v>15</v>
      </c>
      <c r="I18" s="22">
        <v>205</v>
      </c>
      <c r="J18" s="22">
        <v>205</v>
      </c>
      <c r="K18" s="51"/>
      <c r="L18" s="51"/>
      <c r="M18" s="51"/>
      <c r="N18" s="51"/>
      <c r="O18" s="51"/>
      <c r="P18" s="51"/>
      <c r="Q18" s="51"/>
      <c r="R18" s="52"/>
    </row>
    <row r="19" spans="1:18" s="16" customFormat="1" ht="54" customHeight="1">
      <c r="A19" s="19" t="s">
        <v>115</v>
      </c>
      <c r="B19" s="21" t="s">
        <v>81</v>
      </c>
      <c r="C19" s="21" t="s">
        <v>17</v>
      </c>
      <c r="D19" s="21" t="s">
        <v>34</v>
      </c>
      <c r="E19" s="21" t="s">
        <v>85</v>
      </c>
      <c r="F19" s="20" t="s">
        <v>69</v>
      </c>
      <c r="G19" s="21" t="s">
        <v>37</v>
      </c>
      <c r="H19" s="21" t="s">
        <v>15</v>
      </c>
      <c r="I19" s="22">
        <v>40</v>
      </c>
      <c r="J19" s="22">
        <v>40</v>
      </c>
      <c r="K19" s="51"/>
      <c r="L19" s="51"/>
      <c r="M19" s="51"/>
      <c r="N19" s="51"/>
      <c r="O19" s="51"/>
      <c r="P19" s="51"/>
      <c r="Q19" s="51"/>
      <c r="R19" s="52"/>
    </row>
    <row r="20" spans="1:18" s="16" customFormat="1" ht="78">
      <c r="A20" s="17" t="s">
        <v>91</v>
      </c>
      <c r="B20" s="23" t="s">
        <v>92</v>
      </c>
      <c r="C20" s="23" t="s">
        <v>17</v>
      </c>
      <c r="D20" s="23" t="s">
        <v>34</v>
      </c>
      <c r="E20" s="23" t="s">
        <v>24</v>
      </c>
      <c r="F20" s="31" t="s">
        <v>19</v>
      </c>
      <c r="G20" s="23" t="s">
        <v>42</v>
      </c>
      <c r="H20" s="23" t="s">
        <v>21</v>
      </c>
      <c r="I20" s="24">
        <f aca="true" t="shared" si="2" ref="I20:J22">I21</f>
        <v>55</v>
      </c>
      <c r="J20" s="24">
        <f t="shared" si="2"/>
        <v>55</v>
      </c>
      <c r="K20" s="51"/>
      <c r="L20" s="51"/>
      <c r="M20" s="51"/>
      <c r="N20" s="51"/>
      <c r="O20" s="51"/>
      <c r="P20" s="51"/>
      <c r="Q20" s="51"/>
      <c r="R20" s="52"/>
    </row>
    <row r="21" spans="1:18" s="16" customFormat="1" ht="30.75">
      <c r="A21" s="58" t="s">
        <v>93</v>
      </c>
      <c r="B21" s="21" t="s">
        <v>92</v>
      </c>
      <c r="C21" s="21" t="s">
        <v>17</v>
      </c>
      <c r="D21" s="38" t="s">
        <v>34</v>
      </c>
      <c r="E21" s="38" t="s">
        <v>24</v>
      </c>
      <c r="F21" s="38" t="s">
        <v>19</v>
      </c>
      <c r="G21" s="21" t="s">
        <v>42</v>
      </c>
      <c r="H21" s="21" t="s">
        <v>21</v>
      </c>
      <c r="I21" s="22">
        <f t="shared" si="2"/>
        <v>55</v>
      </c>
      <c r="J21" s="22">
        <f t="shared" si="2"/>
        <v>55</v>
      </c>
      <c r="K21" s="51"/>
      <c r="L21" s="51"/>
      <c r="M21" s="51"/>
      <c r="N21" s="51"/>
      <c r="O21" s="51"/>
      <c r="P21" s="51"/>
      <c r="Q21" s="51"/>
      <c r="R21" s="52"/>
    </row>
    <row r="22" spans="1:18" s="16" customFormat="1" ht="51" customHeight="1">
      <c r="A22" s="58" t="s">
        <v>94</v>
      </c>
      <c r="B22" s="21" t="s">
        <v>92</v>
      </c>
      <c r="C22" s="21" t="s">
        <v>17</v>
      </c>
      <c r="D22" s="38" t="s">
        <v>34</v>
      </c>
      <c r="E22" s="38" t="s">
        <v>24</v>
      </c>
      <c r="F22" s="38" t="s">
        <v>19</v>
      </c>
      <c r="G22" s="21" t="s">
        <v>42</v>
      </c>
      <c r="H22" s="21" t="s">
        <v>21</v>
      </c>
      <c r="I22" s="22">
        <f t="shared" si="2"/>
        <v>55</v>
      </c>
      <c r="J22" s="22">
        <f t="shared" si="2"/>
        <v>55</v>
      </c>
      <c r="K22" s="51"/>
      <c r="L22" s="51"/>
      <c r="M22" s="51"/>
      <c r="N22" s="51"/>
      <c r="O22" s="51"/>
      <c r="P22" s="51"/>
      <c r="Q22" s="51"/>
      <c r="R22" s="52"/>
    </row>
    <row r="23" spans="1:18" s="16" customFormat="1" ht="30.75">
      <c r="A23" s="58" t="s">
        <v>84</v>
      </c>
      <c r="B23" s="21" t="s">
        <v>92</v>
      </c>
      <c r="C23" s="21" t="s">
        <v>17</v>
      </c>
      <c r="D23" s="38" t="s">
        <v>34</v>
      </c>
      <c r="E23" s="38" t="s">
        <v>95</v>
      </c>
      <c r="F23" s="38" t="s">
        <v>19</v>
      </c>
      <c r="G23" s="21" t="s">
        <v>42</v>
      </c>
      <c r="H23" s="21" t="s">
        <v>21</v>
      </c>
      <c r="I23" s="22">
        <f>I24+I25</f>
        <v>55</v>
      </c>
      <c r="J23" s="22">
        <f>J24+J25</f>
        <v>55</v>
      </c>
      <c r="K23" s="51"/>
      <c r="L23" s="51"/>
      <c r="M23" s="51"/>
      <c r="N23" s="51"/>
      <c r="O23" s="51"/>
      <c r="P23" s="51"/>
      <c r="Q23" s="51"/>
      <c r="R23" s="52"/>
    </row>
    <row r="24" spans="1:18" s="16" customFormat="1" ht="112.5" customHeight="1">
      <c r="A24" s="19" t="s">
        <v>59</v>
      </c>
      <c r="B24" s="21" t="s">
        <v>92</v>
      </c>
      <c r="C24" s="21" t="s">
        <v>17</v>
      </c>
      <c r="D24" s="38" t="s">
        <v>34</v>
      </c>
      <c r="E24" s="38" t="s">
        <v>95</v>
      </c>
      <c r="F24" s="38" t="s">
        <v>60</v>
      </c>
      <c r="G24" s="21" t="s">
        <v>42</v>
      </c>
      <c r="H24" s="21" t="s">
        <v>21</v>
      </c>
      <c r="I24" s="22">
        <v>40</v>
      </c>
      <c r="J24" s="22">
        <v>40</v>
      </c>
      <c r="K24" s="51"/>
      <c r="L24" s="51"/>
      <c r="M24" s="51"/>
      <c r="N24" s="51"/>
      <c r="O24" s="51"/>
      <c r="P24" s="51"/>
      <c r="Q24" s="51"/>
      <c r="R24" s="52"/>
    </row>
    <row r="25" spans="1:18" s="16" customFormat="1" ht="51" customHeight="1">
      <c r="A25" s="19" t="s">
        <v>68</v>
      </c>
      <c r="B25" s="21" t="s">
        <v>92</v>
      </c>
      <c r="C25" s="21" t="s">
        <v>17</v>
      </c>
      <c r="D25" s="38" t="s">
        <v>34</v>
      </c>
      <c r="E25" s="38" t="s">
        <v>95</v>
      </c>
      <c r="F25" s="38" t="s">
        <v>69</v>
      </c>
      <c r="G25" s="21" t="s">
        <v>42</v>
      </c>
      <c r="H25" s="21" t="s">
        <v>21</v>
      </c>
      <c r="I25" s="22">
        <v>15</v>
      </c>
      <c r="J25" s="22">
        <v>15</v>
      </c>
      <c r="K25" s="51"/>
      <c r="L25" s="51"/>
      <c r="M25" s="51"/>
      <c r="N25" s="51"/>
      <c r="O25" s="51"/>
      <c r="P25" s="51"/>
      <c r="Q25" s="51"/>
      <c r="R25" s="52"/>
    </row>
    <row r="26" spans="1:18" s="16" customFormat="1" ht="81" customHeight="1">
      <c r="A26" s="26" t="s">
        <v>76</v>
      </c>
      <c r="B26" s="18" t="s">
        <v>77</v>
      </c>
      <c r="C26" s="18" t="s">
        <v>17</v>
      </c>
      <c r="D26" s="18" t="s">
        <v>34</v>
      </c>
      <c r="E26" s="18" t="s">
        <v>24</v>
      </c>
      <c r="F26" s="18" t="s">
        <v>19</v>
      </c>
      <c r="G26" s="18" t="s">
        <v>16</v>
      </c>
      <c r="H26" s="18" t="s">
        <v>16</v>
      </c>
      <c r="I26" s="24">
        <f>I27</f>
        <v>30</v>
      </c>
      <c r="J26" s="24">
        <f>J27</f>
        <v>149</v>
      </c>
      <c r="K26" s="51"/>
      <c r="L26" s="51"/>
      <c r="M26" s="51"/>
      <c r="N26" s="51"/>
      <c r="O26" s="51"/>
      <c r="P26" s="51"/>
      <c r="Q26" s="51"/>
      <c r="R26" s="52"/>
    </row>
    <row r="27" spans="1:18" s="16" customFormat="1" ht="65.25" customHeight="1">
      <c r="A27" s="25" t="s">
        <v>127</v>
      </c>
      <c r="B27" s="20" t="s">
        <v>77</v>
      </c>
      <c r="C27" s="20" t="s">
        <v>17</v>
      </c>
      <c r="D27" s="20" t="s">
        <v>34</v>
      </c>
      <c r="E27" s="20" t="s">
        <v>79</v>
      </c>
      <c r="F27" s="20" t="s">
        <v>69</v>
      </c>
      <c r="G27" s="20" t="s">
        <v>34</v>
      </c>
      <c r="H27" s="20" t="s">
        <v>29</v>
      </c>
      <c r="I27" s="22">
        <v>30</v>
      </c>
      <c r="J27" s="22">
        <v>149</v>
      </c>
      <c r="K27" s="51"/>
      <c r="L27" s="51"/>
      <c r="M27" s="51"/>
      <c r="N27" s="51"/>
      <c r="O27" s="51"/>
      <c r="P27" s="51"/>
      <c r="Q27" s="51"/>
      <c r="R27" s="52"/>
    </row>
    <row r="28" spans="1:18" s="16" customFormat="1" ht="30.75">
      <c r="A28" s="26" t="s">
        <v>54</v>
      </c>
      <c r="B28" s="23">
        <v>99</v>
      </c>
      <c r="C28" s="23">
        <v>0</v>
      </c>
      <c r="D28" s="23" t="s">
        <v>16</v>
      </c>
      <c r="E28" s="23" t="s">
        <v>24</v>
      </c>
      <c r="F28" s="23" t="s">
        <v>19</v>
      </c>
      <c r="G28" s="23" t="s">
        <v>16</v>
      </c>
      <c r="H28" s="23" t="s">
        <v>16</v>
      </c>
      <c r="I28" s="24">
        <f>I29+I34+I39+I41</f>
        <v>2693.3</v>
      </c>
      <c r="J28" s="24">
        <f>J29+J34+J39+J41</f>
        <v>2701</v>
      </c>
      <c r="K28" s="51"/>
      <c r="L28" s="51"/>
      <c r="M28" s="51"/>
      <c r="N28" s="51"/>
      <c r="O28" s="51"/>
      <c r="P28" s="51"/>
      <c r="Q28" s="51"/>
      <c r="R28" s="52"/>
    </row>
    <row r="29" spans="1:18" s="16" customFormat="1" ht="183" customHeight="1">
      <c r="A29" s="82" t="s">
        <v>70</v>
      </c>
      <c r="B29" s="83" t="s">
        <v>55</v>
      </c>
      <c r="C29" s="83" t="s">
        <v>17</v>
      </c>
      <c r="D29" s="83" t="s">
        <v>21</v>
      </c>
      <c r="E29" s="83" t="s">
        <v>24</v>
      </c>
      <c r="F29" s="83" t="s">
        <v>19</v>
      </c>
      <c r="G29" s="83" t="s">
        <v>16</v>
      </c>
      <c r="H29" s="83" t="s">
        <v>16</v>
      </c>
      <c r="I29" s="84">
        <f>I30+I31</f>
        <v>210.3</v>
      </c>
      <c r="J29" s="84">
        <f>J30+J31</f>
        <v>218</v>
      </c>
      <c r="K29" s="51"/>
      <c r="L29" s="51"/>
      <c r="M29" s="51"/>
      <c r="N29" s="51"/>
      <c r="O29" s="51"/>
      <c r="P29" s="51"/>
      <c r="Q29" s="51"/>
      <c r="R29" s="52"/>
    </row>
    <row r="30" spans="1:18" s="16" customFormat="1" ht="147" customHeight="1">
      <c r="A30" s="19" t="s">
        <v>147</v>
      </c>
      <c r="B30" s="21" t="s">
        <v>55</v>
      </c>
      <c r="C30" s="21" t="s">
        <v>17</v>
      </c>
      <c r="D30" s="21" t="s">
        <v>21</v>
      </c>
      <c r="E30" s="21" t="s">
        <v>67</v>
      </c>
      <c r="F30" s="21" t="s">
        <v>69</v>
      </c>
      <c r="G30" s="21" t="s">
        <v>15</v>
      </c>
      <c r="H30" s="21" t="s">
        <v>26</v>
      </c>
      <c r="I30" s="22">
        <v>0.3</v>
      </c>
      <c r="J30" s="22">
        <v>0.3</v>
      </c>
      <c r="K30" s="51"/>
      <c r="L30" s="51"/>
      <c r="M30" s="51"/>
      <c r="N30" s="51"/>
      <c r="O30" s="51"/>
      <c r="P30" s="51"/>
      <c r="Q30" s="51"/>
      <c r="R30" s="52"/>
    </row>
    <row r="31" spans="1:18" s="16" customFormat="1" ht="68.25" customHeight="1">
      <c r="A31" s="27" t="s">
        <v>71</v>
      </c>
      <c r="B31" s="21" t="s">
        <v>55</v>
      </c>
      <c r="C31" s="21" t="s">
        <v>17</v>
      </c>
      <c r="D31" s="21" t="s">
        <v>21</v>
      </c>
      <c r="E31" s="21" t="s">
        <v>72</v>
      </c>
      <c r="F31" s="21" t="s">
        <v>19</v>
      </c>
      <c r="G31" s="21" t="s">
        <v>21</v>
      </c>
      <c r="H31" s="21" t="s">
        <v>29</v>
      </c>
      <c r="I31" s="22">
        <f>I32+I33</f>
        <v>210</v>
      </c>
      <c r="J31" s="22">
        <f>J32+J33</f>
        <v>217.7</v>
      </c>
      <c r="K31" s="51"/>
      <c r="L31" s="51"/>
      <c r="M31" s="51"/>
      <c r="N31" s="51"/>
      <c r="O31" s="51"/>
      <c r="P31" s="51"/>
      <c r="Q31" s="51"/>
      <c r="R31" s="52"/>
    </row>
    <row r="32" spans="1:18" s="16" customFormat="1" ht="117" customHeight="1">
      <c r="A32" s="27" t="s">
        <v>59</v>
      </c>
      <c r="B32" s="21" t="s">
        <v>55</v>
      </c>
      <c r="C32" s="21" t="s">
        <v>17</v>
      </c>
      <c r="D32" s="21" t="s">
        <v>21</v>
      </c>
      <c r="E32" s="21" t="s">
        <v>72</v>
      </c>
      <c r="F32" s="21" t="s">
        <v>60</v>
      </c>
      <c r="G32" s="21" t="s">
        <v>21</v>
      </c>
      <c r="H32" s="21" t="s">
        <v>29</v>
      </c>
      <c r="I32" s="22">
        <v>193</v>
      </c>
      <c r="J32" s="22">
        <v>200</v>
      </c>
      <c r="K32" s="51"/>
      <c r="L32" s="51"/>
      <c r="M32" s="51"/>
      <c r="N32" s="51"/>
      <c r="O32" s="51"/>
      <c r="P32" s="51"/>
      <c r="Q32" s="51"/>
      <c r="R32" s="52"/>
    </row>
    <row r="33" spans="1:18" s="16" customFormat="1" ht="51" customHeight="1">
      <c r="A33" s="19" t="s">
        <v>68</v>
      </c>
      <c r="B33" s="21" t="s">
        <v>55</v>
      </c>
      <c r="C33" s="21" t="s">
        <v>17</v>
      </c>
      <c r="D33" s="21" t="s">
        <v>21</v>
      </c>
      <c r="E33" s="21" t="s">
        <v>72</v>
      </c>
      <c r="F33" s="20" t="s">
        <v>69</v>
      </c>
      <c r="G33" s="21" t="s">
        <v>21</v>
      </c>
      <c r="H33" s="21" t="s">
        <v>29</v>
      </c>
      <c r="I33" s="22">
        <v>17</v>
      </c>
      <c r="J33" s="22">
        <v>17.7</v>
      </c>
      <c r="K33" s="51"/>
      <c r="L33" s="51"/>
      <c r="M33" s="51"/>
      <c r="N33" s="51"/>
      <c r="O33" s="51"/>
      <c r="P33" s="51"/>
      <c r="Q33" s="51"/>
      <c r="R33" s="52"/>
    </row>
    <row r="34" spans="1:18" s="16" customFormat="1" ht="30.75">
      <c r="A34" s="17" t="s">
        <v>56</v>
      </c>
      <c r="B34" s="18" t="s">
        <v>55</v>
      </c>
      <c r="C34" s="18" t="s">
        <v>17</v>
      </c>
      <c r="D34" s="18" t="s">
        <v>29</v>
      </c>
      <c r="E34" s="18" t="s">
        <v>18</v>
      </c>
      <c r="F34" s="18" t="s">
        <v>19</v>
      </c>
      <c r="G34" s="18" t="s">
        <v>16</v>
      </c>
      <c r="H34" s="18" t="s">
        <v>16</v>
      </c>
      <c r="I34" s="61">
        <f>I35+I36+I37+I38</f>
        <v>1844</v>
      </c>
      <c r="J34" s="61">
        <f>J35+J36+J37+J38</f>
        <v>1844</v>
      </c>
      <c r="K34" s="51"/>
      <c r="L34" s="51"/>
      <c r="M34" s="51"/>
      <c r="N34" s="51"/>
      <c r="O34" s="51"/>
      <c r="P34" s="51"/>
      <c r="Q34" s="51"/>
      <c r="R34" s="52"/>
    </row>
    <row r="35" spans="1:18" s="16" customFormat="1" ht="147.75" customHeight="1">
      <c r="A35" s="19" t="s">
        <v>118</v>
      </c>
      <c r="B35" s="21" t="s">
        <v>55</v>
      </c>
      <c r="C35" s="21" t="s">
        <v>17</v>
      </c>
      <c r="D35" s="21" t="s">
        <v>29</v>
      </c>
      <c r="E35" s="21" t="s">
        <v>58</v>
      </c>
      <c r="F35" s="21" t="s">
        <v>60</v>
      </c>
      <c r="G35" s="21" t="s">
        <v>15</v>
      </c>
      <c r="H35" s="21" t="s">
        <v>21</v>
      </c>
      <c r="I35" s="22">
        <v>650</v>
      </c>
      <c r="J35" s="22">
        <v>650</v>
      </c>
      <c r="K35" s="51"/>
      <c r="L35" s="51"/>
      <c r="M35" s="51"/>
      <c r="N35" s="51"/>
      <c r="O35" s="51"/>
      <c r="P35" s="51"/>
      <c r="Q35" s="51"/>
      <c r="R35" s="52"/>
    </row>
    <row r="36" spans="1:18" s="16" customFormat="1" ht="93">
      <c r="A36" s="77" t="s">
        <v>137</v>
      </c>
      <c r="B36" s="21" t="s">
        <v>55</v>
      </c>
      <c r="C36" s="21" t="s">
        <v>17</v>
      </c>
      <c r="D36" s="21" t="s">
        <v>29</v>
      </c>
      <c r="E36" s="71" t="s">
        <v>139</v>
      </c>
      <c r="F36" s="71" t="s">
        <v>60</v>
      </c>
      <c r="G36" s="71" t="s">
        <v>15</v>
      </c>
      <c r="H36" s="71" t="s">
        <v>29</v>
      </c>
      <c r="I36" s="71" t="s">
        <v>161</v>
      </c>
      <c r="J36" s="71" t="s">
        <v>161</v>
      </c>
      <c r="K36" s="51"/>
      <c r="L36" s="51"/>
      <c r="M36" s="51"/>
      <c r="N36" s="51"/>
      <c r="O36" s="51"/>
      <c r="P36" s="51"/>
      <c r="Q36" s="51"/>
      <c r="R36" s="52"/>
    </row>
    <row r="37" spans="1:18" s="16" customFormat="1" ht="193.5" customHeight="1">
      <c r="A37" s="19" t="s">
        <v>119</v>
      </c>
      <c r="B37" s="21" t="s">
        <v>55</v>
      </c>
      <c r="C37" s="21" t="s">
        <v>17</v>
      </c>
      <c r="D37" s="21" t="s">
        <v>29</v>
      </c>
      <c r="E37" s="21" t="s">
        <v>62</v>
      </c>
      <c r="F37" s="21" t="s">
        <v>60</v>
      </c>
      <c r="G37" s="21" t="s">
        <v>15</v>
      </c>
      <c r="H37" s="21" t="s">
        <v>23</v>
      </c>
      <c r="I37" s="22">
        <v>715</v>
      </c>
      <c r="J37" s="22">
        <v>715</v>
      </c>
      <c r="K37" s="51"/>
      <c r="L37" s="51"/>
      <c r="M37" s="51"/>
      <c r="N37" s="51"/>
      <c r="O37" s="51"/>
      <c r="P37" s="51"/>
      <c r="Q37" s="51"/>
      <c r="R37" s="52"/>
    </row>
    <row r="38" spans="1:18" s="16" customFormat="1" ht="130.5" customHeight="1">
      <c r="A38" s="19" t="s">
        <v>129</v>
      </c>
      <c r="B38" s="21" t="s">
        <v>55</v>
      </c>
      <c r="C38" s="21" t="s">
        <v>17</v>
      </c>
      <c r="D38" s="21" t="s">
        <v>29</v>
      </c>
      <c r="E38" s="21" t="s">
        <v>62</v>
      </c>
      <c r="F38" s="21" t="s">
        <v>69</v>
      </c>
      <c r="G38" s="21" t="s">
        <v>15</v>
      </c>
      <c r="H38" s="21" t="s">
        <v>23</v>
      </c>
      <c r="I38" s="22">
        <v>12</v>
      </c>
      <c r="J38" s="22">
        <v>12</v>
      </c>
      <c r="K38" s="51"/>
      <c r="L38" s="51"/>
      <c r="M38" s="51"/>
      <c r="N38" s="51"/>
      <c r="O38" s="51"/>
      <c r="P38" s="51"/>
      <c r="Q38" s="51"/>
      <c r="R38" s="52"/>
    </row>
    <row r="39" spans="1:18" s="16" customFormat="1" ht="39.75" customHeight="1">
      <c r="A39" s="26" t="s">
        <v>73</v>
      </c>
      <c r="B39" s="23" t="s">
        <v>55</v>
      </c>
      <c r="C39" s="23" t="s">
        <v>17</v>
      </c>
      <c r="D39" s="23" t="s">
        <v>34</v>
      </c>
      <c r="E39" s="23" t="s">
        <v>24</v>
      </c>
      <c r="F39" s="23" t="s">
        <v>19</v>
      </c>
      <c r="G39" s="23" t="s">
        <v>16</v>
      </c>
      <c r="H39" s="23" t="s">
        <v>16</v>
      </c>
      <c r="I39" s="24">
        <f>I40</f>
        <v>576.5</v>
      </c>
      <c r="J39" s="24">
        <f>J40</f>
        <v>576.5</v>
      </c>
      <c r="K39" s="51"/>
      <c r="L39" s="51"/>
      <c r="M39" s="51"/>
      <c r="N39" s="51"/>
      <c r="O39" s="51"/>
      <c r="P39" s="51"/>
      <c r="Q39" s="51"/>
      <c r="R39" s="52"/>
    </row>
    <row r="40" spans="1:18" s="16" customFormat="1" ht="114" customHeight="1">
      <c r="A40" s="19" t="s">
        <v>120</v>
      </c>
      <c r="B40" s="21" t="s">
        <v>55</v>
      </c>
      <c r="C40" s="21" t="s">
        <v>17</v>
      </c>
      <c r="D40" s="21" t="s">
        <v>34</v>
      </c>
      <c r="E40" s="21" t="s">
        <v>75</v>
      </c>
      <c r="F40" s="21" t="s">
        <v>69</v>
      </c>
      <c r="G40" s="21" t="s">
        <v>29</v>
      </c>
      <c r="H40" s="21" t="s">
        <v>32</v>
      </c>
      <c r="I40" s="22">
        <v>576.5</v>
      </c>
      <c r="J40" s="22">
        <v>576.5</v>
      </c>
      <c r="K40" s="51"/>
      <c r="L40" s="51"/>
      <c r="M40" s="51"/>
      <c r="N40" s="51"/>
      <c r="O40" s="51"/>
      <c r="P40" s="51"/>
      <c r="Q40" s="51"/>
      <c r="R40" s="52"/>
    </row>
    <row r="41" spans="1:18" s="16" customFormat="1" ht="46.5">
      <c r="A41" s="17" t="s">
        <v>116</v>
      </c>
      <c r="B41" s="23" t="s">
        <v>55</v>
      </c>
      <c r="C41" s="23" t="s">
        <v>17</v>
      </c>
      <c r="D41" s="23" t="s">
        <v>37</v>
      </c>
      <c r="E41" s="23" t="s">
        <v>24</v>
      </c>
      <c r="F41" s="23" t="s">
        <v>19</v>
      </c>
      <c r="G41" s="23" t="s">
        <v>16</v>
      </c>
      <c r="H41" s="23" t="s">
        <v>16</v>
      </c>
      <c r="I41" s="24">
        <f>I42</f>
        <v>62.5</v>
      </c>
      <c r="J41" s="24">
        <f>J42</f>
        <v>62.5</v>
      </c>
      <c r="K41" s="51"/>
      <c r="L41" s="51"/>
      <c r="M41" s="51"/>
      <c r="N41" s="51"/>
      <c r="O41" s="51"/>
      <c r="P41" s="51"/>
      <c r="Q41" s="51"/>
      <c r="R41" s="52"/>
    </row>
    <row r="42" spans="1:18" s="16" customFormat="1" ht="84.75" customHeight="1">
      <c r="A42" s="34" t="s">
        <v>121</v>
      </c>
      <c r="B42" s="20" t="s">
        <v>55</v>
      </c>
      <c r="C42" s="20" t="s">
        <v>17</v>
      </c>
      <c r="D42" s="20" t="s">
        <v>37</v>
      </c>
      <c r="E42" s="20" t="s">
        <v>88</v>
      </c>
      <c r="F42" s="20" t="s">
        <v>90</v>
      </c>
      <c r="G42" s="35" t="s">
        <v>87</v>
      </c>
      <c r="H42" s="35" t="s">
        <v>29</v>
      </c>
      <c r="I42" s="22">
        <v>62.5</v>
      </c>
      <c r="J42" s="22">
        <v>62.5</v>
      </c>
      <c r="K42" s="51"/>
      <c r="L42" s="51"/>
      <c r="M42" s="51"/>
      <c r="N42" s="51"/>
      <c r="O42" s="51"/>
      <c r="P42" s="51"/>
      <c r="Q42" s="51"/>
      <c r="R42" s="52"/>
    </row>
    <row r="43" spans="1:18" s="16" customFormat="1" ht="15">
      <c r="A43" s="64"/>
      <c r="B43" s="65"/>
      <c r="C43" s="65"/>
      <c r="D43" s="65"/>
      <c r="E43" s="65"/>
      <c r="F43" s="65"/>
      <c r="G43" s="66"/>
      <c r="H43" s="66"/>
      <c r="I43" s="66"/>
      <c r="J43" s="67"/>
      <c r="K43" s="68"/>
      <c r="L43" s="68"/>
      <c r="M43" s="68"/>
      <c r="N43" s="68"/>
      <c r="O43" s="68"/>
      <c r="P43" s="68"/>
      <c r="Q43" s="68"/>
      <c r="R43" s="52"/>
    </row>
    <row r="44" spans="1:17" s="6" customFormat="1" ht="12.75" customHeight="1">
      <c r="A44" s="39"/>
      <c r="B44" s="40"/>
      <c r="C44" s="40"/>
      <c r="D44" s="40"/>
      <c r="E44" s="40"/>
      <c r="F44" s="41"/>
      <c r="G44" s="41"/>
      <c r="H44" s="41"/>
      <c r="I44" s="41"/>
      <c r="J44" s="42"/>
      <c r="K44" s="42"/>
      <c r="L44" s="42"/>
      <c r="M44" s="42"/>
      <c r="N44" s="42"/>
      <c r="O44" s="42"/>
      <c r="P44" s="42"/>
      <c r="Q44" s="42"/>
    </row>
    <row r="45" spans="1:18" s="6" customFormat="1" ht="51" customHeight="1">
      <c r="A45" s="88" t="s">
        <v>162</v>
      </c>
      <c r="B45" s="88"/>
      <c r="C45" s="88"/>
      <c r="D45" s="88"/>
      <c r="E45" s="88"/>
      <c r="F45" s="88"/>
      <c r="G45" s="88"/>
      <c r="H45" s="88"/>
      <c r="I45" s="88"/>
      <c r="J45" s="88"/>
      <c r="K45" s="53"/>
      <c r="L45" s="53"/>
      <c r="M45" s="53"/>
      <c r="N45" s="53"/>
      <c r="O45" s="53"/>
      <c r="P45" s="53"/>
      <c r="Q45" s="53"/>
      <c r="R45" s="53"/>
    </row>
    <row r="46" spans="1:17" ht="15.75" customHeight="1">
      <c r="A46" s="6"/>
      <c r="B46" s="89" t="s">
        <v>132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ht="28.5" customHeight="1"/>
  </sheetData>
  <sheetProtection selectLockedCells="1" selectUnlockedCells="1"/>
  <mergeCells count="12">
    <mergeCell ref="B1:J1"/>
    <mergeCell ref="A2:J2"/>
    <mergeCell ref="A3:J3"/>
    <mergeCell ref="A4:J4"/>
    <mergeCell ref="A5:J5"/>
    <mergeCell ref="A7:J7"/>
    <mergeCell ref="A9:A10"/>
    <mergeCell ref="B9:H9"/>
    <mergeCell ref="B10:E10"/>
    <mergeCell ref="A45:J45"/>
    <mergeCell ref="B46:Q46"/>
    <mergeCell ref="I9:J9"/>
  </mergeCells>
  <printOptions/>
  <pageMargins left="0.9840277777777777" right="0.39375" top="0.7875" bottom="0.6694444444444444" header="0.5118055555555555" footer="0.511805555555555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view="pageBreakPreview" zoomScaleSheetLayoutView="100" zoomScalePageLayoutView="0" workbookViewId="0" topLeftCell="A37">
      <selection activeCell="B40" sqref="B40"/>
    </sheetView>
  </sheetViews>
  <sheetFormatPr defaultColWidth="9.140625" defaultRowHeight="12.75"/>
  <cols>
    <col min="1" max="1" width="39.8515625" style="1" customWidth="1"/>
    <col min="2" max="2" width="6.140625" style="1" customWidth="1"/>
    <col min="3" max="4" width="4.140625" style="1" customWidth="1"/>
    <col min="5" max="5" width="7.7109375" style="1" customWidth="1"/>
    <col min="6" max="8" width="6.28125" style="1" customWidth="1"/>
    <col min="9" max="9" width="9.7109375" style="2" customWidth="1"/>
    <col min="10" max="16" width="0" style="3" hidden="1" customWidth="1"/>
    <col min="17" max="17" width="10.28125" style="4" customWidth="1"/>
    <col min="18" max="18" width="9.140625" style="4" customWidth="1"/>
    <col min="19" max="19" width="10.140625" style="4" customWidth="1"/>
    <col min="20" max="16384" width="9.140625" style="4" customWidth="1"/>
  </cols>
  <sheetData>
    <row r="1" spans="1:16" ht="15">
      <c r="A1" s="5"/>
      <c r="B1" s="92" t="s">
        <v>122</v>
      </c>
      <c r="C1" s="92"/>
      <c r="D1" s="92"/>
      <c r="E1" s="92"/>
      <c r="F1" s="92"/>
      <c r="G1" s="92"/>
      <c r="H1" s="92"/>
      <c r="I1" s="92"/>
      <c r="J1" s="5"/>
      <c r="K1" s="5"/>
      <c r="L1" s="5"/>
      <c r="M1" s="5"/>
      <c r="N1" s="5"/>
      <c r="O1" s="5"/>
      <c r="P1" s="5"/>
    </row>
    <row r="2" spans="1:16" ht="15" customHeight="1">
      <c r="A2" s="93" t="s">
        <v>156</v>
      </c>
      <c r="B2" s="93"/>
      <c r="C2" s="93"/>
      <c r="D2" s="93"/>
      <c r="E2" s="93"/>
      <c r="F2" s="93"/>
      <c r="G2" s="93"/>
      <c r="H2" s="93"/>
      <c r="I2" s="93"/>
      <c r="J2" s="43"/>
      <c r="K2" s="43"/>
      <c r="L2" s="43"/>
      <c r="M2" s="43"/>
      <c r="N2" s="43"/>
      <c r="O2" s="43"/>
      <c r="P2" s="43"/>
    </row>
    <row r="3" spans="1:16" ht="15">
      <c r="A3" s="92" t="s">
        <v>157</v>
      </c>
      <c r="B3" s="92"/>
      <c r="C3" s="92"/>
      <c r="D3" s="92"/>
      <c r="E3" s="92"/>
      <c r="F3" s="92"/>
      <c r="G3" s="92"/>
      <c r="H3" s="92"/>
      <c r="I3" s="92"/>
      <c r="J3" s="5"/>
      <c r="K3" s="5"/>
      <c r="L3" s="5"/>
      <c r="M3" s="5"/>
      <c r="N3" s="5"/>
      <c r="O3" s="5"/>
      <c r="P3" s="5"/>
    </row>
    <row r="4" spans="1:16" ht="1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5"/>
      <c r="K4" s="5"/>
      <c r="L4" s="5"/>
      <c r="M4" s="5"/>
      <c r="N4" s="5"/>
      <c r="O4" s="5"/>
      <c r="P4" s="5"/>
    </row>
    <row r="5" spans="1:16" ht="15">
      <c r="A5" s="92" t="s">
        <v>123</v>
      </c>
      <c r="B5" s="92"/>
      <c r="C5" s="92"/>
      <c r="D5" s="92"/>
      <c r="E5" s="92"/>
      <c r="F5" s="92"/>
      <c r="G5" s="92"/>
      <c r="H5" s="92"/>
      <c r="I5" s="92"/>
      <c r="J5" s="5"/>
      <c r="K5" s="5"/>
      <c r="L5" s="5"/>
      <c r="M5" s="5"/>
      <c r="N5" s="5"/>
      <c r="O5" s="5"/>
      <c r="P5" s="5"/>
    </row>
    <row r="6" ht="12" customHeight="1"/>
    <row r="7" spans="1:16" ht="69.75" customHeight="1">
      <c r="A7" s="94" t="s">
        <v>124</v>
      </c>
      <c r="B7" s="94"/>
      <c r="C7" s="94"/>
      <c r="D7" s="94"/>
      <c r="E7" s="94"/>
      <c r="F7" s="94"/>
      <c r="G7" s="94"/>
      <c r="H7" s="94"/>
      <c r="I7" s="94"/>
      <c r="J7" s="44"/>
      <c r="K7" s="44"/>
      <c r="L7" s="44"/>
      <c r="M7" s="44"/>
      <c r="N7" s="44"/>
      <c r="O7" s="44"/>
      <c r="P7" s="44"/>
    </row>
    <row r="8" spans="1:16" ht="15" customHeight="1">
      <c r="A8" s="6"/>
      <c r="B8" s="6"/>
      <c r="C8" s="6"/>
      <c r="D8" s="6"/>
      <c r="E8" s="6"/>
      <c r="F8" s="6"/>
      <c r="G8" s="6"/>
      <c r="H8" s="6"/>
      <c r="I8" s="7" t="s">
        <v>3</v>
      </c>
      <c r="J8" s="7"/>
      <c r="K8" s="7"/>
      <c r="L8" s="7"/>
      <c r="M8" s="7"/>
      <c r="N8" s="7"/>
      <c r="O8" s="7"/>
      <c r="P8" s="7"/>
    </row>
    <row r="9" spans="1:16" ht="30.75" customHeight="1">
      <c r="A9" s="85" t="s">
        <v>4</v>
      </c>
      <c r="B9" s="95" t="s">
        <v>5</v>
      </c>
      <c r="C9" s="95"/>
      <c r="D9" s="95"/>
      <c r="E9" s="95"/>
      <c r="F9" s="95"/>
      <c r="G9" s="95"/>
      <c r="H9" s="95"/>
      <c r="I9" s="45" t="s">
        <v>6</v>
      </c>
      <c r="J9" s="46" t="s">
        <v>6</v>
      </c>
      <c r="K9" s="47" t="s">
        <v>6</v>
      </c>
      <c r="L9" s="47" t="s">
        <v>6</v>
      </c>
      <c r="M9" s="47" t="s">
        <v>6</v>
      </c>
      <c r="N9" s="47" t="s">
        <v>6</v>
      </c>
      <c r="O9" s="47" t="s">
        <v>6</v>
      </c>
      <c r="P9" s="48" t="s">
        <v>6</v>
      </c>
    </row>
    <row r="10" spans="1:16" ht="66" customHeight="1">
      <c r="A10" s="85"/>
      <c r="B10" s="87" t="s">
        <v>9</v>
      </c>
      <c r="C10" s="87"/>
      <c r="D10" s="87"/>
      <c r="E10" s="87"/>
      <c r="F10" s="10" t="s">
        <v>10</v>
      </c>
      <c r="G10" s="10" t="s">
        <v>7</v>
      </c>
      <c r="H10" s="10" t="s">
        <v>8</v>
      </c>
      <c r="I10" s="12" t="s">
        <v>46</v>
      </c>
      <c r="J10" s="49" t="s">
        <v>47</v>
      </c>
      <c r="K10" s="49" t="s">
        <v>48</v>
      </c>
      <c r="L10" s="49"/>
      <c r="M10" s="49"/>
      <c r="N10" s="49"/>
      <c r="O10" s="49"/>
      <c r="P10" s="49" t="s">
        <v>49</v>
      </c>
    </row>
    <row r="11" spans="1:17" s="16" customFormat="1" ht="21" customHeight="1">
      <c r="A11" s="13" t="s">
        <v>13</v>
      </c>
      <c r="B11" s="14"/>
      <c r="C11" s="14"/>
      <c r="D11" s="14"/>
      <c r="E11" s="14"/>
      <c r="F11" s="15"/>
      <c r="G11" s="15"/>
      <c r="H11" s="15"/>
      <c r="I11" s="50">
        <f>I12+I15+I19+I25+I31+I34+I39+I44</f>
        <v>9454.500000000002</v>
      </c>
      <c r="J11" s="51" t="str">
        <f aca="true" t="shared" si="0" ref="J11:O11">"#REF!+#REF!+#REF!+#REF!+#REF!+#REF!+#REF!+#REF!+#REF!"</f>
        <v>#REF!+#REF!+#REF!+#REF!+#REF!+#REF!+#REF!+#REF!+#REF!</v>
      </c>
      <c r="K11" s="51" t="str">
        <f t="shared" si="0"/>
        <v>#REF!+#REF!+#REF!+#REF!+#REF!+#REF!+#REF!+#REF!+#REF!</v>
      </c>
      <c r="L11" s="51" t="str">
        <f t="shared" si="0"/>
        <v>#REF!+#REF!+#REF!+#REF!+#REF!+#REF!+#REF!+#REF!+#REF!</v>
      </c>
      <c r="M11" s="51" t="str">
        <f t="shared" si="0"/>
        <v>#REF!+#REF!+#REF!+#REF!+#REF!+#REF!+#REF!+#REF!+#REF!</v>
      </c>
      <c r="N11" s="51" t="str">
        <f t="shared" si="0"/>
        <v>#REF!+#REF!+#REF!+#REF!+#REF!+#REF!+#REF!+#REF!+#REF!</v>
      </c>
      <c r="O11" s="51" t="str">
        <f t="shared" si="0"/>
        <v>#REF!+#REF!+#REF!+#REF!+#REF!+#REF!+#REF!+#REF!+#REF!</v>
      </c>
      <c r="P11" s="51" t="e">
        <f>O11+M11+L11+K11+J11+N11</f>
        <v>#VALUE!</v>
      </c>
      <c r="Q11" s="52"/>
    </row>
    <row r="12" spans="1:17" s="16" customFormat="1" ht="78">
      <c r="A12" s="28" t="s">
        <v>140</v>
      </c>
      <c r="B12" s="55" t="s">
        <v>141</v>
      </c>
      <c r="C12" s="33" t="s">
        <v>17</v>
      </c>
      <c r="D12" s="33" t="s">
        <v>16</v>
      </c>
      <c r="E12" s="18" t="s">
        <v>24</v>
      </c>
      <c r="F12" s="18" t="s">
        <v>19</v>
      </c>
      <c r="G12" s="18" t="s">
        <v>16</v>
      </c>
      <c r="H12" s="18" t="s">
        <v>16</v>
      </c>
      <c r="I12" s="50" t="str">
        <f>I13</f>
        <v>30,0</v>
      </c>
      <c r="J12" s="24">
        <f>J13</f>
        <v>30</v>
      </c>
      <c r="K12" s="51"/>
      <c r="L12" s="51"/>
      <c r="M12" s="51"/>
      <c r="N12" s="51"/>
      <c r="O12" s="51"/>
      <c r="P12" s="51"/>
      <c r="Q12" s="52"/>
    </row>
    <row r="13" spans="1:17" s="16" customFormat="1" ht="84.75" customHeight="1">
      <c r="A13" s="34" t="s">
        <v>142</v>
      </c>
      <c r="B13" s="56" t="s">
        <v>141</v>
      </c>
      <c r="C13" s="35" t="s">
        <v>143</v>
      </c>
      <c r="D13" s="35" t="s">
        <v>21</v>
      </c>
      <c r="E13" s="20" t="s">
        <v>144</v>
      </c>
      <c r="F13" s="20" t="s">
        <v>19</v>
      </c>
      <c r="G13" s="20" t="s">
        <v>87</v>
      </c>
      <c r="H13" s="20" t="s">
        <v>29</v>
      </c>
      <c r="I13" s="50" t="str">
        <f>I14</f>
        <v>30,0</v>
      </c>
      <c r="J13" s="22">
        <f>J14</f>
        <v>30</v>
      </c>
      <c r="K13" s="51"/>
      <c r="L13" s="51"/>
      <c r="M13" s="51"/>
      <c r="N13" s="51"/>
      <c r="O13" s="51"/>
      <c r="P13" s="51"/>
      <c r="Q13" s="52"/>
    </row>
    <row r="14" spans="1:17" s="16" customFormat="1" ht="30.75">
      <c r="A14" s="34" t="s">
        <v>89</v>
      </c>
      <c r="B14" s="56" t="s">
        <v>141</v>
      </c>
      <c r="C14" s="35" t="s">
        <v>143</v>
      </c>
      <c r="D14" s="35" t="s">
        <v>21</v>
      </c>
      <c r="E14" s="20" t="s">
        <v>144</v>
      </c>
      <c r="F14" s="20" t="s">
        <v>19</v>
      </c>
      <c r="G14" s="20" t="s">
        <v>87</v>
      </c>
      <c r="H14" s="20" t="s">
        <v>29</v>
      </c>
      <c r="I14" s="20" t="s">
        <v>160</v>
      </c>
      <c r="J14" s="22">
        <v>30</v>
      </c>
      <c r="K14" s="51"/>
      <c r="L14" s="51"/>
      <c r="M14" s="51"/>
      <c r="N14" s="51"/>
      <c r="O14" s="51"/>
      <c r="P14" s="51"/>
      <c r="Q14" s="52"/>
    </row>
    <row r="15" spans="1:17" s="16" customFormat="1" ht="49.5" customHeight="1">
      <c r="A15" s="17" t="s">
        <v>125</v>
      </c>
      <c r="B15" s="62">
        <v>55</v>
      </c>
      <c r="C15" s="62">
        <v>0</v>
      </c>
      <c r="D15" s="62">
        <v>0</v>
      </c>
      <c r="E15" s="23" t="s">
        <v>24</v>
      </c>
      <c r="F15" s="23" t="s">
        <v>19</v>
      </c>
      <c r="G15" s="23" t="s">
        <v>16</v>
      </c>
      <c r="H15" s="23" t="s">
        <v>16</v>
      </c>
      <c r="I15" s="50">
        <f>I16</f>
        <v>839.1</v>
      </c>
      <c r="J15" s="51"/>
      <c r="K15" s="51"/>
      <c r="L15" s="51"/>
      <c r="M15" s="51"/>
      <c r="N15" s="51"/>
      <c r="O15" s="51"/>
      <c r="P15" s="51"/>
      <c r="Q15" s="52"/>
    </row>
    <row r="16" spans="1:17" s="16" customFormat="1" ht="96" customHeight="1">
      <c r="A16" s="19" t="s">
        <v>98</v>
      </c>
      <c r="B16" s="14">
        <v>55</v>
      </c>
      <c r="C16" s="14">
        <v>0</v>
      </c>
      <c r="D16" s="14">
        <v>79</v>
      </c>
      <c r="E16" s="21" t="s">
        <v>101</v>
      </c>
      <c r="F16" s="21" t="s">
        <v>19</v>
      </c>
      <c r="G16" s="21" t="s">
        <v>16</v>
      </c>
      <c r="H16" s="21" t="s">
        <v>16</v>
      </c>
      <c r="I16" s="63">
        <f>I17+I18</f>
        <v>839.1</v>
      </c>
      <c r="J16" s="51"/>
      <c r="K16" s="51"/>
      <c r="L16" s="51"/>
      <c r="M16" s="51"/>
      <c r="N16" s="51"/>
      <c r="O16" s="51"/>
      <c r="P16" s="51"/>
      <c r="Q16" s="52"/>
    </row>
    <row r="17" spans="1:17" s="16" customFormat="1" ht="110.25" customHeight="1">
      <c r="A17" s="19" t="s">
        <v>59</v>
      </c>
      <c r="B17" s="14">
        <v>55</v>
      </c>
      <c r="C17" s="14">
        <v>0</v>
      </c>
      <c r="D17" s="14">
        <v>79</v>
      </c>
      <c r="E17" s="21" t="s">
        <v>101</v>
      </c>
      <c r="F17" s="21" t="s">
        <v>60</v>
      </c>
      <c r="G17" s="21" t="s">
        <v>15</v>
      </c>
      <c r="H17" s="21" t="s">
        <v>21</v>
      </c>
      <c r="I17" s="63">
        <v>39.1</v>
      </c>
      <c r="J17" s="51"/>
      <c r="K17" s="51"/>
      <c r="L17" s="51"/>
      <c r="M17" s="51"/>
      <c r="N17" s="51"/>
      <c r="O17" s="51"/>
      <c r="P17" s="51"/>
      <c r="Q17" s="52"/>
    </row>
    <row r="18" spans="1:17" s="16" customFormat="1" ht="90" customHeight="1">
      <c r="A18" s="19" t="s">
        <v>126</v>
      </c>
      <c r="B18" s="14">
        <v>55</v>
      </c>
      <c r="C18" s="14">
        <v>0</v>
      </c>
      <c r="D18" s="14">
        <v>79</v>
      </c>
      <c r="E18" s="21" t="s">
        <v>101</v>
      </c>
      <c r="F18" s="21" t="s">
        <v>69</v>
      </c>
      <c r="G18" s="21" t="s">
        <v>23</v>
      </c>
      <c r="H18" s="21" t="s">
        <v>32</v>
      </c>
      <c r="I18" s="63">
        <v>800</v>
      </c>
      <c r="J18" s="51"/>
      <c r="K18" s="51"/>
      <c r="L18" s="51"/>
      <c r="M18" s="51"/>
      <c r="N18" s="51"/>
      <c r="O18" s="51"/>
      <c r="P18" s="51"/>
      <c r="Q18" s="52"/>
    </row>
    <row r="19" spans="1:17" s="16" customFormat="1" ht="63.75" customHeight="1">
      <c r="A19" s="17" t="s">
        <v>80</v>
      </c>
      <c r="B19" s="23" t="s">
        <v>81</v>
      </c>
      <c r="C19" s="23" t="s">
        <v>17</v>
      </c>
      <c r="D19" s="23" t="s">
        <v>34</v>
      </c>
      <c r="E19" s="23" t="s">
        <v>24</v>
      </c>
      <c r="F19" s="23" t="s">
        <v>19</v>
      </c>
      <c r="G19" s="23" t="s">
        <v>37</v>
      </c>
      <c r="H19" s="23" t="s">
        <v>15</v>
      </c>
      <c r="I19" s="24">
        <f>I20</f>
        <v>3394</v>
      </c>
      <c r="J19" s="51"/>
      <c r="K19" s="51"/>
      <c r="L19" s="51"/>
      <c r="M19" s="51"/>
      <c r="N19" s="51"/>
      <c r="O19" s="51"/>
      <c r="P19" s="51"/>
      <c r="Q19" s="52"/>
    </row>
    <row r="20" spans="1:17" s="16" customFormat="1" ht="35.25" customHeight="1">
      <c r="A20" s="27" t="s">
        <v>82</v>
      </c>
      <c r="B20" s="21" t="s">
        <v>81</v>
      </c>
      <c r="C20" s="21" t="s">
        <v>17</v>
      </c>
      <c r="D20" s="21" t="s">
        <v>34</v>
      </c>
      <c r="E20" s="21" t="s">
        <v>83</v>
      </c>
      <c r="F20" s="21" t="s">
        <v>19</v>
      </c>
      <c r="G20" s="21" t="s">
        <v>37</v>
      </c>
      <c r="H20" s="21" t="s">
        <v>15</v>
      </c>
      <c r="I20" s="22">
        <f>I21</f>
        <v>3394</v>
      </c>
      <c r="J20" s="51"/>
      <c r="K20" s="51"/>
      <c r="L20" s="51"/>
      <c r="M20" s="51"/>
      <c r="N20" s="51"/>
      <c r="O20" s="51"/>
      <c r="P20" s="51"/>
      <c r="Q20" s="52"/>
    </row>
    <row r="21" spans="1:17" s="16" customFormat="1" ht="30.75">
      <c r="A21" s="25" t="s">
        <v>84</v>
      </c>
      <c r="B21" s="21" t="s">
        <v>81</v>
      </c>
      <c r="C21" s="21" t="s">
        <v>17</v>
      </c>
      <c r="D21" s="21" t="s">
        <v>34</v>
      </c>
      <c r="E21" s="21" t="s">
        <v>85</v>
      </c>
      <c r="F21" s="20" t="s">
        <v>19</v>
      </c>
      <c r="G21" s="21" t="s">
        <v>37</v>
      </c>
      <c r="H21" s="21" t="s">
        <v>15</v>
      </c>
      <c r="I21" s="22">
        <f>I22+I23+I24</f>
        <v>3394</v>
      </c>
      <c r="J21" s="51"/>
      <c r="K21" s="51"/>
      <c r="L21" s="51"/>
      <c r="M21" s="51"/>
      <c r="N21" s="51"/>
      <c r="O21" s="51"/>
      <c r="P21" s="51"/>
      <c r="Q21" s="52"/>
    </row>
    <row r="22" spans="1:17" s="16" customFormat="1" ht="109.5" customHeight="1">
      <c r="A22" s="19" t="s">
        <v>59</v>
      </c>
      <c r="B22" s="21" t="s">
        <v>81</v>
      </c>
      <c r="C22" s="21" t="s">
        <v>17</v>
      </c>
      <c r="D22" s="21" t="s">
        <v>34</v>
      </c>
      <c r="E22" s="21" t="s">
        <v>85</v>
      </c>
      <c r="F22" s="20" t="s">
        <v>60</v>
      </c>
      <c r="G22" s="21" t="s">
        <v>37</v>
      </c>
      <c r="H22" s="21" t="s">
        <v>15</v>
      </c>
      <c r="I22" s="22">
        <v>2696.4</v>
      </c>
      <c r="J22" s="51"/>
      <c r="K22" s="51"/>
      <c r="L22" s="51"/>
      <c r="M22" s="51"/>
      <c r="N22" s="51"/>
      <c r="O22" s="51"/>
      <c r="P22" s="51"/>
      <c r="Q22" s="52"/>
    </row>
    <row r="23" spans="1:17" s="16" customFormat="1" ht="48" customHeight="1">
      <c r="A23" s="19" t="s">
        <v>115</v>
      </c>
      <c r="B23" s="21" t="s">
        <v>81</v>
      </c>
      <c r="C23" s="21" t="s">
        <v>17</v>
      </c>
      <c r="D23" s="21" t="s">
        <v>34</v>
      </c>
      <c r="E23" s="21" t="s">
        <v>85</v>
      </c>
      <c r="F23" s="20" t="s">
        <v>69</v>
      </c>
      <c r="G23" s="21" t="s">
        <v>37</v>
      </c>
      <c r="H23" s="21" t="s">
        <v>15</v>
      </c>
      <c r="I23" s="22">
        <v>689.6</v>
      </c>
      <c r="J23" s="51"/>
      <c r="K23" s="51"/>
      <c r="L23" s="51"/>
      <c r="M23" s="51"/>
      <c r="N23" s="51"/>
      <c r="O23" s="51"/>
      <c r="P23" s="51"/>
      <c r="Q23" s="52"/>
    </row>
    <row r="24" spans="1:17" s="16" customFormat="1" ht="25.5" customHeight="1">
      <c r="A24" s="19" t="s">
        <v>155</v>
      </c>
      <c r="B24" s="21" t="s">
        <v>81</v>
      </c>
      <c r="C24" s="21" t="s">
        <v>17</v>
      </c>
      <c r="D24" s="21" t="s">
        <v>34</v>
      </c>
      <c r="E24" s="21" t="s">
        <v>85</v>
      </c>
      <c r="F24" s="20" t="s">
        <v>65</v>
      </c>
      <c r="G24" s="21" t="s">
        <v>37</v>
      </c>
      <c r="H24" s="21" t="s">
        <v>15</v>
      </c>
      <c r="I24" s="22">
        <v>8</v>
      </c>
      <c r="J24" s="51"/>
      <c r="K24" s="51"/>
      <c r="L24" s="51"/>
      <c r="M24" s="51"/>
      <c r="N24" s="51"/>
      <c r="O24" s="51"/>
      <c r="P24" s="51"/>
      <c r="Q24" s="52"/>
    </row>
    <row r="25" spans="1:17" s="16" customFormat="1" ht="78">
      <c r="A25" s="17" t="s">
        <v>91</v>
      </c>
      <c r="B25" s="23" t="s">
        <v>92</v>
      </c>
      <c r="C25" s="23" t="s">
        <v>17</v>
      </c>
      <c r="D25" s="23" t="s">
        <v>34</v>
      </c>
      <c r="E25" s="23" t="s">
        <v>24</v>
      </c>
      <c r="F25" s="31" t="s">
        <v>19</v>
      </c>
      <c r="G25" s="23" t="s">
        <v>42</v>
      </c>
      <c r="H25" s="23" t="s">
        <v>21</v>
      </c>
      <c r="I25" s="24">
        <f>I26</f>
        <v>512.6</v>
      </c>
      <c r="J25" s="51"/>
      <c r="K25" s="51"/>
      <c r="L25" s="51"/>
      <c r="M25" s="51"/>
      <c r="N25" s="51"/>
      <c r="O25" s="51"/>
      <c r="P25" s="51"/>
      <c r="Q25" s="52"/>
    </row>
    <row r="26" spans="1:17" s="16" customFormat="1" ht="30.75">
      <c r="A26" s="58" t="s">
        <v>93</v>
      </c>
      <c r="B26" s="21" t="s">
        <v>92</v>
      </c>
      <c r="C26" s="21" t="s">
        <v>17</v>
      </c>
      <c r="D26" s="38" t="s">
        <v>34</v>
      </c>
      <c r="E26" s="38" t="s">
        <v>24</v>
      </c>
      <c r="F26" s="38" t="s">
        <v>19</v>
      </c>
      <c r="G26" s="21" t="s">
        <v>42</v>
      </c>
      <c r="H26" s="21" t="s">
        <v>21</v>
      </c>
      <c r="I26" s="22">
        <f>I27</f>
        <v>512.6</v>
      </c>
      <c r="J26" s="51"/>
      <c r="K26" s="51"/>
      <c r="L26" s="51"/>
      <c r="M26" s="51"/>
      <c r="N26" s="51"/>
      <c r="O26" s="51"/>
      <c r="P26" s="51"/>
      <c r="Q26" s="52"/>
    </row>
    <row r="27" spans="1:17" s="16" customFormat="1" ht="51" customHeight="1">
      <c r="A27" s="58" t="s">
        <v>94</v>
      </c>
      <c r="B27" s="21" t="s">
        <v>92</v>
      </c>
      <c r="C27" s="21" t="s">
        <v>17</v>
      </c>
      <c r="D27" s="38" t="s">
        <v>34</v>
      </c>
      <c r="E27" s="38" t="s">
        <v>24</v>
      </c>
      <c r="F27" s="38" t="s">
        <v>19</v>
      </c>
      <c r="G27" s="21" t="s">
        <v>42</v>
      </c>
      <c r="H27" s="21" t="s">
        <v>21</v>
      </c>
      <c r="I27" s="22">
        <f>I28</f>
        <v>512.6</v>
      </c>
      <c r="J27" s="51"/>
      <c r="K27" s="51"/>
      <c r="L27" s="51"/>
      <c r="M27" s="51"/>
      <c r="N27" s="51"/>
      <c r="O27" s="51"/>
      <c r="P27" s="51"/>
      <c r="Q27" s="52"/>
    </row>
    <row r="28" spans="1:17" s="16" customFormat="1" ht="30.75">
      <c r="A28" s="58" t="s">
        <v>84</v>
      </c>
      <c r="B28" s="21" t="s">
        <v>92</v>
      </c>
      <c r="C28" s="21" t="s">
        <v>17</v>
      </c>
      <c r="D28" s="38" t="s">
        <v>34</v>
      </c>
      <c r="E28" s="38" t="s">
        <v>95</v>
      </c>
      <c r="F28" s="38" t="s">
        <v>19</v>
      </c>
      <c r="G28" s="21" t="s">
        <v>42</v>
      </c>
      <c r="H28" s="21" t="s">
        <v>21</v>
      </c>
      <c r="I28" s="22">
        <f>I29+I30</f>
        <v>512.6</v>
      </c>
      <c r="J28" s="51"/>
      <c r="K28" s="51"/>
      <c r="L28" s="51"/>
      <c r="M28" s="51"/>
      <c r="N28" s="51"/>
      <c r="O28" s="51"/>
      <c r="P28" s="51"/>
      <c r="Q28" s="52"/>
    </row>
    <row r="29" spans="1:17" s="16" customFormat="1" ht="110.25" customHeight="1">
      <c r="A29" s="19" t="s">
        <v>59</v>
      </c>
      <c r="B29" s="21" t="s">
        <v>92</v>
      </c>
      <c r="C29" s="21" t="s">
        <v>17</v>
      </c>
      <c r="D29" s="38" t="s">
        <v>34</v>
      </c>
      <c r="E29" s="38" t="s">
        <v>95</v>
      </c>
      <c r="F29" s="38" t="s">
        <v>60</v>
      </c>
      <c r="G29" s="21" t="s">
        <v>42</v>
      </c>
      <c r="H29" s="21" t="s">
        <v>21</v>
      </c>
      <c r="I29" s="22">
        <v>398.6</v>
      </c>
      <c r="J29" s="51"/>
      <c r="K29" s="51"/>
      <c r="L29" s="51"/>
      <c r="M29" s="51"/>
      <c r="N29" s="51"/>
      <c r="O29" s="51"/>
      <c r="P29" s="51"/>
      <c r="Q29" s="52"/>
    </row>
    <row r="30" spans="1:17" s="16" customFormat="1" ht="46.5">
      <c r="A30" s="19" t="s">
        <v>68</v>
      </c>
      <c r="B30" s="21" t="s">
        <v>92</v>
      </c>
      <c r="C30" s="21" t="s">
        <v>17</v>
      </c>
      <c r="D30" s="38" t="s">
        <v>34</v>
      </c>
      <c r="E30" s="38" t="s">
        <v>95</v>
      </c>
      <c r="F30" s="38" t="s">
        <v>69</v>
      </c>
      <c r="G30" s="21" t="s">
        <v>42</v>
      </c>
      <c r="H30" s="21" t="s">
        <v>21</v>
      </c>
      <c r="I30" s="22">
        <v>114</v>
      </c>
      <c r="J30" s="51"/>
      <c r="K30" s="51"/>
      <c r="L30" s="51"/>
      <c r="M30" s="51"/>
      <c r="N30" s="51"/>
      <c r="O30" s="51"/>
      <c r="P30" s="51"/>
      <c r="Q30" s="52"/>
    </row>
    <row r="31" spans="1:17" s="16" customFormat="1" ht="78">
      <c r="A31" s="26" t="s">
        <v>76</v>
      </c>
      <c r="B31" s="18" t="s">
        <v>77</v>
      </c>
      <c r="C31" s="18" t="s">
        <v>17</v>
      </c>
      <c r="D31" s="18" t="s">
        <v>34</v>
      </c>
      <c r="E31" s="18" t="s">
        <v>24</v>
      </c>
      <c r="F31" s="18" t="s">
        <v>19</v>
      </c>
      <c r="G31" s="18" t="s">
        <v>16</v>
      </c>
      <c r="H31" s="18" t="s">
        <v>16</v>
      </c>
      <c r="I31" s="24">
        <f>I32+I33</f>
        <v>893.1</v>
      </c>
      <c r="J31" s="51"/>
      <c r="K31" s="51"/>
      <c r="L31" s="51"/>
      <c r="M31" s="51"/>
      <c r="N31" s="51"/>
      <c r="O31" s="51"/>
      <c r="P31" s="51"/>
      <c r="Q31" s="52"/>
    </row>
    <row r="32" spans="1:17" s="16" customFormat="1" ht="48" customHeight="1">
      <c r="A32" s="25" t="s">
        <v>127</v>
      </c>
      <c r="B32" s="20" t="s">
        <v>77</v>
      </c>
      <c r="C32" s="20" t="s">
        <v>17</v>
      </c>
      <c r="D32" s="20" t="s">
        <v>34</v>
      </c>
      <c r="E32" s="20" t="s">
        <v>79</v>
      </c>
      <c r="F32" s="20" t="s">
        <v>69</v>
      </c>
      <c r="G32" s="20" t="s">
        <v>34</v>
      </c>
      <c r="H32" s="20" t="s">
        <v>29</v>
      </c>
      <c r="I32" s="22">
        <v>812.4</v>
      </c>
      <c r="J32" s="51"/>
      <c r="K32" s="51"/>
      <c r="L32" s="51"/>
      <c r="M32" s="51"/>
      <c r="N32" s="51"/>
      <c r="O32" s="51"/>
      <c r="P32" s="51"/>
      <c r="Q32" s="52"/>
    </row>
    <row r="33" spans="1:17" s="16" customFormat="1" ht="78">
      <c r="A33" s="27" t="s">
        <v>128</v>
      </c>
      <c r="B33" s="21" t="s">
        <v>77</v>
      </c>
      <c r="C33" s="21" t="s">
        <v>17</v>
      </c>
      <c r="D33" s="21" t="s">
        <v>34</v>
      </c>
      <c r="E33" s="21" t="s">
        <v>112</v>
      </c>
      <c r="F33" s="21" t="s">
        <v>69</v>
      </c>
      <c r="G33" s="21" t="s">
        <v>34</v>
      </c>
      <c r="H33" s="21" t="s">
        <v>29</v>
      </c>
      <c r="I33" s="22">
        <v>80.7</v>
      </c>
      <c r="J33" s="51"/>
      <c r="K33" s="51"/>
      <c r="L33" s="51"/>
      <c r="M33" s="51"/>
      <c r="N33" s="51"/>
      <c r="O33" s="51"/>
      <c r="P33" s="51"/>
      <c r="Q33" s="52"/>
    </row>
    <row r="34" spans="1:17" s="16" customFormat="1" ht="78">
      <c r="A34" s="26" t="s">
        <v>145</v>
      </c>
      <c r="B34" s="23" t="s">
        <v>103</v>
      </c>
      <c r="C34" s="23" t="s">
        <v>17</v>
      </c>
      <c r="D34" s="23" t="s">
        <v>100</v>
      </c>
      <c r="E34" s="23" t="s">
        <v>104</v>
      </c>
      <c r="F34" s="23" t="s">
        <v>19</v>
      </c>
      <c r="G34" s="23" t="s">
        <v>16</v>
      </c>
      <c r="H34" s="23" t="s">
        <v>16</v>
      </c>
      <c r="I34" s="24">
        <f>I35+I37</f>
        <v>84.6</v>
      </c>
      <c r="J34" s="51"/>
      <c r="K34" s="51"/>
      <c r="L34" s="51"/>
      <c r="M34" s="51"/>
      <c r="N34" s="51"/>
      <c r="O34" s="51"/>
      <c r="P34" s="51"/>
      <c r="Q34" s="52"/>
    </row>
    <row r="35" spans="1:17" s="16" customFormat="1" ht="105.75" customHeight="1">
      <c r="A35" s="19" t="s">
        <v>102</v>
      </c>
      <c r="B35" s="21" t="s">
        <v>103</v>
      </c>
      <c r="C35" s="21" t="s">
        <v>17</v>
      </c>
      <c r="D35" s="21" t="s">
        <v>100</v>
      </c>
      <c r="E35" s="21" t="s">
        <v>104</v>
      </c>
      <c r="F35" s="21" t="s">
        <v>19</v>
      </c>
      <c r="G35" s="21" t="s">
        <v>15</v>
      </c>
      <c r="H35" s="21" t="s">
        <v>21</v>
      </c>
      <c r="I35" s="22">
        <f>I36</f>
        <v>15.6</v>
      </c>
      <c r="J35" s="51"/>
      <c r="K35" s="51"/>
      <c r="L35" s="51"/>
      <c r="M35" s="51"/>
      <c r="N35" s="51"/>
      <c r="O35" s="51"/>
      <c r="P35" s="51"/>
      <c r="Q35" s="52"/>
    </row>
    <row r="36" spans="1:17" s="16" customFormat="1" ht="111.75" customHeight="1">
      <c r="A36" s="19" t="s">
        <v>59</v>
      </c>
      <c r="B36" s="21" t="s">
        <v>103</v>
      </c>
      <c r="C36" s="21" t="s">
        <v>17</v>
      </c>
      <c r="D36" s="21" t="s">
        <v>100</v>
      </c>
      <c r="E36" s="21" t="s">
        <v>104</v>
      </c>
      <c r="F36" s="21" t="s">
        <v>60</v>
      </c>
      <c r="G36" s="21" t="s">
        <v>15</v>
      </c>
      <c r="H36" s="21" t="s">
        <v>21</v>
      </c>
      <c r="I36" s="22">
        <v>15.6</v>
      </c>
      <c r="J36" s="51"/>
      <c r="K36" s="51"/>
      <c r="L36" s="51"/>
      <c r="M36" s="51"/>
      <c r="N36" s="51"/>
      <c r="O36" s="51"/>
      <c r="P36" s="51"/>
      <c r="Q36" s="52"/>
    </row>
    <row r="37" spans="1:17" s="16" customFormat="1" ht="109.5" customHeight="1">
      <c r="A37" s="19" t="s">
        <v>102</v>
      </c>
      <c r="B37" s="21" t="s">
        <v>103</v>
      </c>
      <c r="C37" s="21" t="s">
        <v>17</v>
      </c>
      <c r="D37" s="21" t="s">
        <v>100</v>
      </c>
      <c r="E37" s="21" t="s">
        <v>104</v>
      </c>
      <c r="F37" s="21" t="s">
        <v>19</v>
      </c>
      <c r="G37" s="21" t="s">
        <v>34</v>
      </c>
      <c r="H37" s="21" t="s">
        <v>29</v>
      </c>
      <c r="I37" s="22">
        <f>I38</f>
        <v>69</v>
      </c>
      <c r="J37" s="51"/>
      <c r="K37" s="51"/>
      <c r="L37" s="51"/>
      <c r="M37" s="51"/>
      <c r="N37" s="51"/>
      <c r="O37" s="51"/>
      <c r="P37" s="51"/>
      <c r="Q37" s="52"/>
    </row>
    <row r="38" spans="1:17" s="16" customFormat="1" ht="46.5">
      <c r="A38" s="19" t="s">
        <v>68</v>
      </c>
      <c r="B38" s="21" t="s">
        <v>103</v>
      </c>
      <c r="C38" s="21" t="s">
        <v>17</v>
      </c>
      <c r="D38" s="21" t="s">
        <v>100</v>
      </c>
      <c r="E38" s="21" t="s">
        <v>104</v>
      </c>
      <c r="F38" s="21" t="s">
        <v>69</v>
      </c>
      <c r="G38" s="21" t="s">
        <v>34</v>
      </c>
      <c r="H38" s="21" t="s">
        <v>29</v>
      </c>
      <c r="I38" s="22">
        <v>69</v>
      </c>
      <c r="J38" s="51"/>
      <c r="K38" s="51"/>
      <c r="L38" s="51"/>
      <c r="M38" s="51"/>
      <c r="N38" s="51"/>
      <c r="O38" s="51"/>
      <c r="P38" s="51"/>
      <c r="Q38" s="52"/>
    </row>
    <row r="39" spans="1:17" s="16" customFormat="1" ht="78">
      <c r="A39" s="17" t="s">
        <v>146</v>
      </c>
      <c r="B39" s="23" t="s">
        <v>106</v>
      </c>
      <c r="C39" s="23" t="s">
        <v>17</v>
      </c>
      <c r="D39" s="23" t="s">
        <v>100</v>
      </c>
      <c r="E39" s="23" t="s">
        <v>104</v>
      </c>
      <c r="F39" s="23" t="s">
        <v>19</v>
      </c>
      <c r="G39" s="23" t="s">
        <v>16</v>
      </c>
      <c r="H39" s="23" t="s">
        <v>16</v>
      </c>
      <c r="I39" s="24">
        <f>I40+I42</f>
        <v>141.7</v>
      </c>
      <c r="J39" s="51"/>
      <c r="K39" s="51"/>
      <c r="L39" s="51"/>
      <c r="M39" s="51"/>
      <c r="N39" s="51"/>
      <c r="O39" s="51"/>
      <c r="P39" s="51"/>
      <c r="Q39" s="52"/>
    </row>
    <row r="40" spans="1:17" s="16" customFormat="1" ht="128.25" customHeight="1">
      <c r="A40" s="19" t="s">
        <v>105</v>
      </c>
      <c r="B40" s="21" t="s">
        <v>106</v>
      </c>
      <c r="C40" s="21" t="s">
        <v>17</v>
      </c>
      <c r="D40" s="21" t="s">
        <v>100</v>
      </c>
      <c r="E40" s="21" t="s">
        <v>104</v>
      </c>
      <c r="F40" s="21" t="s">
        <v>19</v>
      </c>
      <c r="G40" s="21" t="s">
        <v>15</v>
      </c>
      <c r="H40" s="21" t="s">
        <v>21</v>
      </c>
      <c r="I40" s="22">
        <f>I41</f>
        <v>15.6</v>
      </c>
      <c r="J40" s="51"/>
      <c r="K40" s="51"/>
      <c r="L40" s="51"/>
      <c r="M40" s="51"/>
      <c r="N40" s="51"/>
      <c r="O40" s="51"/>
      <c r="P40" s="51"/>
      <c r="Q40" s="52"/>
    </row>
    <row r="41" spans="1:17" s="16" customFormat="1" ht="113.25" customHeight="1">
      <c r="A41" s="19" t="s">
        <v>59</v>
      </c>
      <c r="B41" s="21" t="s">
        <v>106</v>
      </c>
      <c r="C41" s="21" t="s">
        <v>17</v>
      </c>
      <c r="D41" s="21" t="s">
        <v>100</v>
      </c>
      <c r="E41" s="21" t="s">
        <v>104</v>
      </c>
      <c r="F41" s="21" t="s">
        <v>60</v>
      </c>
      <c r="G41" s="21" t="s">
        <v>15</v>
      </c>
      <c r="H41" s="21" t="s">
        <v>21</v>
      </c>
      <c r="I41" s="22">
        <v>15.6</v>
      </c>
      <c r="J41" s="51"/>
      <c r="K41" s="51"/>
      <c r="L41" s="51"/>
      <c r="M41" s="51"/>
      <c r="N41" s="51"/>
      <c r="O41" s="51"/>
      <c r="P41" s="51"/>
      <c r="Q41" s="52"/>
    </row>
    <row r="42" spans="1:17" s="16" customFormat="1" ht="130.5" customHeight="1">
      <c r="A42" s="19" t="s">
        <v>105</v>
      </c>
      <c r="B42" s="21" t="s">
        <v>106</v>
      </c>
      <c r="C42" s="21" t="s">
        <v>17</v>
      </c>
      <c r="D42" s="21" t="s">
        <v>100</v>
      </c>
      <c r="E42" s="21" t="s">
        <v>104</v>
      </c>
      <c r="F42" s="21" t="s">
        <v>19</v>
      </c>
      <c r="G42" s="21" t="s">
        <v>34</v>
      </c>
      <c r="H42" s="21" t="s">
        <v>29</v>
      </c>
      <c r="I42" s="22">
        <f>I43</f>
        <v>126.1</v>
      </c>
      <c r="J42" s="51"/>
      <c r="K42" s="51"/>
      <c r="L42" s="51"/>
      <c r="M42" s="51"/>
      <c r="N42" s="51"/>
      <c r="O42" s="51"/>
      <c r="P42" s="51"/>
      <c r="Q42" s="52"/>
    </row>
    <row r="43" spans="1:17" s="16" customFormat="1" ht="46.5">
      <c r="A43" s="19" t="s">
        <v>68</v>
      </c>
      <c r="B43" s="21" t="s">
        <v>106</v>
      </c>
      <c r="C43" s="21" t="s">
        <v>17</v>
      </c>
      <c r="D43" s="21" t="s">
        <v>100</v>
      </c>
      <c r="E43" s="21" t="s">
        <v>104</v>
      </c>
      <c r="F43" s="21" t="s">
        <v>69</v>
      </c>
      <c r="G43" s="21" t="s">
        <v>34</v>
      </c>
      <c r="H43" s="21" t="s">
        <v>29</v>
      </c>
      <c r="I43" s="22">
        <v>126.1</v>
      </c>
      <c r="J43" s="51"/>
      <c r="K43" s="51"/>
      <c r="L43" s="51"/>
      <c r="M43" s="51"/>
      <c r="N43" s="51"/>
      <c r="O43" s="51"/>
      <c r="P43" s="51"/>
      <c r="Q43" s="52"/>
    </row>
    <row r="44" spans="1:17" s="16" customFormat="1" ht="30.75">
      <c r="A44" s="26" t="s">
        <v>54</v>
      </c>
      <c r="B44" s="23">
        <v>99</v>
      </c>
      <c r="C44" s="23">
        <v>0</v>
      </c>
      <c r="D44" s="23" t="s">
        <v>16</v>
      </c>
      <c r="E44" s="23" t="s">
        <v>24</v>
      </c>
      <c r="F44" s="23" t="s">
        <v>19</v>
      </c>
      <c r="G44" s="23" t="s">
        <v>16</v>
      </c>
      <c r="H44" s="23" t="s">
        <v>16</v>
      </c>
      <c r="I44" s="24">
        <f>I45+I50+I56+I60</f>
        <v>3559.4</v>
      </c>
      <c r="J44" s="51"/>
      <c r="K44" s="51"/>
      <c r="L44" s="51"/>
      <c r="M44" s="51"/>
      <c r="N44" s="51"/>
      <c r="O44" s="51"/>
      <c r="P44" s="51"/>
      <c r="Q44" s="52"/>
    </row>
    <row r="45" spans="1:17" s="16" customFormat="1" ht="177" customHeight="1">
      <c r="A45" s="26" t="s">
        <v>70</v>
      </c>
      <c r="B45" s="23" t="s">
        <v>55</v>
      </c>
      <c r="C45" s="23" t="s">
        <v>17</v>
      </c>
      <c r="D45" s="23" t="s">
        <v>21</v>
      </c>
      <c r="E45" s="23" t="s">
        <v>24</v>
      </c>
      <c r="F45" s="23" t="s">
        <v>19</v>
      </c>
      <c r="G45" s="23" t="s">
        <v>16</v>
      </c>
      <c r="H45" s="23" t="s">
        <v>16</v>
      </c>
      <c r="I45" s="24">
        <f>I46+I47</f>
        <v>208</v>
      </c>
      <c r="J45" s="51"/>
      <c r="K45" s="51"/>
      <c r="L45" s="51"/>
      <c r="M45" s="51"/>
      <c r="N45" s="51"/>
      <c r="O45" s="51"/>
      <c r="P45" s="51"/>
      <c r="Q45" s="52"/>
    </row>
    <row r="46" spans="1:17" s="16" customFormat="1" ht="132" customHeight="1">
      <c r="A46" s="19" t="s">
        <v>147</v>
      </c>
      <c r="B46" s="21" t="s">
        <v>55</v>
      </c>
      <c r="C46" s="21" t="s">
        <v>17</v>
      </c>
      <c r="D46" s="21" t="s">
        <v>21</v>
      </c>
      <c r="E46" s="21" t="s">
        <v>67</v>
      </c>
      <c r="F46" s="21" t="s">
        <v>69</v>
      </c>
      <c r="G46" s="21" t="s">
        <v>15</v>
      </c>
      <c r="H46" s="21" t="s">
        <v>26</v>
      </c>
      <c r="I46" s="22">
        <v>0.3</v>
      </c>
      <c r="J46" s="51"/>
      <c r="K46" s="51"/>
      <c r="L46" s="51"/>
      <c r="M46" s="51"/>
      <c r="N46" s="51"/>
      <c r="O46" s="51"/>
      <c r="P46" s="51"/>
      <c r="Q46" s="52"/>
    </row>
    <row r="47" spans="1:17" s="16" customFormat="1" ht="62.25">
      <c r="A47" s="27" t="s">
        <v>71</v>
      </c>
      <c r="B47" s="21" t="s">
        <v>55</v>
      </c>
      <c r="C47" s="21" t="s">
        <v>17</v>
      </c>
      <c r="D47" s="21" t="s">
        <v>21</v>
      </c>
      <c r="E47" s="21" t="s">
        <v>72</v>
      </c>
      <c r="F47" s="21" t="s">
        <v>19</v>
      </c>
      <c r="G47" s="21" t="s">
        <v>21</v>
      </c>
      <c r="H47" s="21" t="s">
        <v>29</v>
      </c>
      <c r="I47" s="22">
        <f>I48+I49</f>
        <v>207.7</v>
      </c>
      <c r="J47" s="51"/>
      <c r="K47" s="51"/>
      <c r="L47" s="51"/>
      <c r="M47" s="51"/>
      <c r="N47" s="51"/>
      <c r="O47" s="51"/>
      <c r="P47" s="51"/>
      <c r="Q47" s="52"/>
    </row>
    <row r="48" spans="1:17" s="16" customFormat="1" ht="113.25" customHeight="1">
      <c r="A48" s="27" t="s">
        <v>59</v>
      </c>
      <c r="B48" s="21" t="s">
        <v>55</v>
      </c>
      <c r="C48" s="21" t="s">
        <v>17</v>
      </c>
      <c r="D48" s="21" t="s">
        <v>21</v>
      </c>
      <c r="E48" s="21" t="s">
        <v>72</v>
      </c>
      <c r="F48" s="21" t="s">
        <v>60</v>
      </c>
      <c r="G48" s="21" t="s">
        <v>21</v>
      </c>
      <c r="H48" s="21" t="s">
        <v>29</v>
      </c>
      <c r="I48" s="22">
        <v>190.7</v>
      </c>
      <c r="J48" s="51"/>
      <c r="K48" s="51"/>
      <c r="L48" s="51"/>
      <c r="M48" s="51"/>
      <c r="N48" s="51"/>
      <c r="O48" s="51"/>
      <c r="P48" s="51"/>
      <c r="Q48" s="52"/>
    </row>
    <row r="49" spans="1:17" s="16" customFormat="1" ht="46.5">
      <c r="A49" s="19" t="s">
        <v>68</v>
      </c>
      <c r="B49" s="21" t="s">
        <v>55</v>
      </c>
      <c r="C49" s="21" t="s">
        <v>17</v>
      </c>
      <c r="D49" s="21" t="s">
        <v>21</v>
      </c>
      <c r="E49" s="21" t="s">
        <v>72</v>
      </c>
      <c r="F49" s="20" t="s">
        <v>69</v>
      </c>
      <c r="G49" s="21" t="s">
        <v>21</v>
      </c>
      <c r="H49" s="21" t="s">
        <v>29</v>
      </c>
      <c r="I49" s="22">
        <v>17</v>
      </c>
      <c r="J49" s="51"/>
      <c r="K49" s="51"/>
      <c r="L49" s="51"/>
      <c r="M49" s="51"/>
      <c r="N49" s="51"/>
      <c r="O49" s="51"/>
      <c r="P49" s="51"/>
      <c r="Q49" s="52"/>
    </row>
    <row r="50" spans="1:17" s="16" customFormat="1" ht="30.75">
      <c r="A50" s="17" t="s">
        <v>56</v>
      </c>
      <c r="B50" s="18" t="s">
        <v>55</v>
      </c>
      <c r="C50" s="18" t="s">
        <v>17</v>
      </c>
      <c r="D50" s="18" t="s">
        <v>29</v>
      </c>
      <c r="E50" s="18" t="s">
        <v>18</v>
      </c>
      <c r="F50" s="18" t="s">
        <v>19</v>
      </c>
      <c r="G50" s="18" t="s">
        <v>16</v>
      </c>
      <c r="H50" s="18" t="s">
        <v>16</v>
      </c>
      <c r="I50" s="61">
        <f>I51+I52+I53+I54+I55</f>
        <v>2509.3</v>
      </c>
      <c r="J50" s="51"/>
      <c r="K50" s="51"/>
      <c r="L50" s="51"/>
      <c r="M50" s="51"/>
      <c r="N50" s="51"/>
      <c r="O50" s="51"/>
      <c r="P50" s="51"/>
      <c r="Q50" s="52"/>
    </row>
    <row r="51" spans="1:17" s="16" customFormat="1" ht="141.75" customHeight="1">
      <c r="A51" s="19" t="s">
        <v>118</v>
      </c>
      <c r="B51" s="21" t="s">
        <v>55</v>
      </c>
      <c r="C51" s="21" t="s">
        <v>17</v>
      </c>
      <c r="D51" s="21" t="s">
        <v>29</v>
      </c>
      <c r="E51" s="21" t="s">
        <v>58</v>
      </c>
      <c r="F51" s="21" t="s">
        <v>60</v>
      </c>
      <c r="G51" s="21" t="s">
        <v>15</v>
      </c>
      <c r="H51" s="21" t="s">
        <v>21</v>
      </c>
      <c r="I51" s="22">
        <v>541.9</v>
      </c>
      <c r="J51" s="51"/>
      <c r="K51" s="51"/>
      <c r="L51" s="51"/>
      <c r="M51" s="51"/>
      <c r="N51" s="51"/>
      <c r="O51" s="51"/>
      <c r="P51" s="51"/>
      <c r="Q51" s="52"/>
    </row>
    <row r="52" spans="1:17" s="16" customFormat="1" ht="78" customHeight="1">
      <c r="A52" s="77" t="s">
        <v>137</v>
      </c>
      <c r="B52" s="21" t="s">
        <v>55</v>
      </c>
      <c r="C52" s="21" t="s">
        <v>17</v>
      </c>
      <c r="D52" s="21" t="s">
        <v>29</v>
      </c>
      <c r="E52" s="71" t="s">
        <v>139</v>
      </c>
      <c r="F52" s="71" t="s">
        <v>60</v>
      </c>
      <c r="G52" s="71" t="s">
        <v>15</v>
      </c>
      <c r="H52" s="71" t="s">
        <v>29</v>
      </c>
      <c r="I52" s="71" t="s">
        <v>153</v>
      </c>
      <c r="J52" s="51"/>
      <c r="K52" s="51"/>
      <c r="L52" s="51"/>
      <c r="M52" s="51"/>
      <c r="N52" s="51"/>
      <c r="O52" s="51"/>
      <c r="P52" s="51"/>
      <c r="Q52" s="52"/>
    </row>
    <row r="53" spans="1:17" s="16" customFormat="1" ht="193.5" customHeight="1">
      <c r="A53" s="19" t="s">
        <v>119</v>
      </c>
      <c r="B53" s="21" t="s">
        <v>55</v>
      </c>
      <c r="C53" s="21" t="s">
        <v>17</v>
      </c>
      <c r="D53" s="21" t="s">
        <v>29</v>
      </c>
      <c r="E53" s="21" t="s">
        <v>62</v>
      </c>
      <c r="F53" s="21" t="s">
        <v>60</v>
      </c>
      <c r="G53" s="21" t="s">
        <v>15</v>
      </c>
      <c r="H53" s="21" t="s">
        <v>23</v>
      </c>
      <c r="I53" s="22">
        <v>1059.4</v>
      </c>
      <c r="J53" s="51"/>
      <c r="K53" s="51"/>
      <c r="L53" s="51"/>
      <c r="M53" s="51"/>
      <c r="N53" s="51"/>
      <c r="O53" s="51"/>
      <c r="P53" s="51"/>
      <c r="Q53" s="52"/>
    </row>
    <row r="54" spans="1:17" s="16" customFormat="1" ht="124.5">
      <c r="A54" s="19" t="s">
        <v>129</v>
      </c>
      <c r="B54" s="21" t="s">
        <v>55</v>
      </c>
      <c r="C54" s="21" t="s">
        <v>17</v>
      </c>
      <c r="D54" s="21" t="s">
        <v>29</v>
      </c>
      <c r="E54" s="21" t="s">
        <v>62</v>
      </c>
      <c r="F54" s="21" t="s">
        <v>69</v>
      </c>
      <c r="G54" s="21" t="s">
        <v>15</v>
      </c>
      <c r="H54" s="21" t="s">
        <v>23</v>
      </c>
      <c r="I54" s="22">
        <v>508</v>
      </c>
      <c r="J54" s="51"/>
      <c r="K54" s="51"/>
      <c r="L54" s="51"/>
      <c r="M54" s="51"/>
      <c r="N54" s="51"/>
      <c r="O54" s="51"/>
      <c r="P54" s="51"/>
      <c r="Q54" s="52"/>
    </row>
    <row r="55" spans="1:17" s="16" customFormat="1" ht="93">
      <c r="A55" s="19" t="s">
        <v>130</v>
      </c>
      <c r="B55" s="21" t="s">
        <v>55</v>
      </c>
      <c r="C55" s="21" t="s">
        <v>17</v>
      </c>
      <c r="D55" s="21" t="s">
        <v>29</v>
      </c>
      <c r="E55" s="21" t="s">
        <v>62</v>
      </c>
      <c r="F55" s="20" t="s">
        <v>65</v>
      </c>
      <c r="G55" s="21" t="s">
        <v>15</v>
      </c>
      <c r="H55" s="21" t="s">
        <v>23</v>
      </c>
      <c r="I55" s="22">
        <v>40</v>
      </c>
      <c r="J55" s="51"/>
      <c r="K55" s="51"/>
      <c r="L55" s="51"/>
      <c r="M55" s="51"/>
      <c r="N55" s="51"/>
      <c r="O55" s="51"/>
      <c r="P55" s="51"/>
      <c r="Q55" s="52"/>
    </row>
    <row r="56" spans="1:17" s="16" customFormat="1" ht="39.75" customHeight="1">
      <c r="A56" s="26" t="s">
        <v>73</v>
      </c>
      <c r="B56" s="23" t="s">
        <v>55</v>
      </c>
      <c r="C56" s="23" t="s">
        <v>17</v>
      </c>
      <c r="D56" s="23" t="s">
        <v>34</v>
      </c>
      <c r="E56" s="23" t="s">
        <v>24</v>
      </c>
      <c r="F56" s="23" t="s">
        <v>19</v>
      </c>
      <c r="G56" s="23" t="s">
        <v>16</v>
      </c>
      <c r="H56" s="23" t="s">
        <v>16</v>
      </c>
      <c r="I56" s="24">
        <f>I57+I58+I59</f>
        <v>779.6</v>
      </c>
      <c r="J56" s="51"/>
      <c r="K56" s="51"/>
      <c r="L56" s="51"/>
      <c r="M56" s="51"/>
      <c r="N56" s="51"/>
      <c r="O56" s="51"/>
      <c r="P56" s="51"/>
      <c r="Q56" s="52"/>
    </row>
    <row r="57" spans="1:17" s="16" customFormat="1" ht="108.75">
      <c r="A57" s="19" t="s">
        <v>120</v>
      </c>
      <c r="B57" s="21" t="s">
        <v>55</v>
      </c>
      <c r="C57" s="21" t="s">
        <v>17</v>
      </c>
      <c r="D57" s="21" t="s">
        <v>34</v>
      </c>
      <c r="E57" s="21" t="s">
        <v>75</v>
      </c>
      <c r="F57" s="21" t="s">
        <v>69</v>
      </c>
      <c r="G57" s="21" t="s">
        <v>29</v>
      </c>
      <c r="H57" s="21" t="s">
        <v>32</v>
      </c>
      <c r="I57" s="22">
        <v>576.5</v>
      </c>
      <c r="J57" s="51"/>
      <c r="K57" s="51"/>
      <c r="L57" s="51"/>
      <c r="M57" s="51"/>
      <c r="N57" s="51"/>
      <c r="O57" s="51"/>
      <c r="P57" s="51"/>
      <c r="Q57" s="52"/>
    </row>
    <row r="58" spans="1:17" s="16" customFormat="1" ht="235.5" customHeight="1">
      <c r="A58" s="19" t="s">
        <v>131</v>
      </c>
      <c r="B58" s="21" t="s">
        <v>55</v>
      </c>
      <c r="C58" s="21" t="s">
        <v>17</v>
      </c>
      <c r="D58" s="21" t="s">
        <v>108</v>
      </c>
      <c r="E58" s="21" t="s">
        <v>109</v>
      </c>
      <c r="F58" s="21" t="s">
        <v>60</v>
      </c>
      <c r="G58" s="21" t="s">
        <v>15</v>
      </c>
      <c r="H58" s="21" t="s">
        <v>21</v>
      </c>
      <c r="I58" s="22">
        <v>171.9</v>
      </c>
      <c r="J58" s="51"/>
      <c r="K58" s="51"/>
      <c r="L58" s="51"/>
      <c r="M58" s="51"/>
      <c r="N58" s="51"/>
      <c r="O58" s="51"/>
      <c r="P58" s="51"/>
      <c r="Q58" s="52"/>
    </row>
    <row r="59" spans="1:17" s="16" customFormat="1" ht="190.5" customHeight="1">
      <c r="A59" s="19" t="s">
        <v>148</v>
      </c>
      <c r="B59" s="21" t="s">
        <v>55</v>
      </c>
      <c r="C59" s="21" t="s">
        <v>17</v>
      </c>
      <c r="D59" s="21" t="s">
        <v>134</v>
      </c>
      <c r="E59" s="21" t="s">
        <v>135</v>
      </c>
      <c r="F59" s="21" t="s">
        <v>60</v>
      </c>
      <c r="G59" s="21" t="s">
        <v>15</v>
      </c>
      <c r="H59" s="21" t="s">
        <v>21</v>
      </c>
      <c r="I59" s="22">
        <v>31.2</v>
      </c>
      <c r="J59" s="51"/>
      <c r="K59" s="51"/>
      <c r="L59" s="51"/>
      <c r="M59" s="51"/>
      <c r="N59" s="51"/>
      <c r="O59" s="51"/>
      <c r="P59" s="51"/>
      <c r="Q59" s="52"/>
    </row>
    <row r="60" spans="1:17" s="16" customFormat="1" ht="46.5">
      <c r="A60" s="17" t="s">
        <v>116</v>
      </c>
      <c r="B60" s="23" t="s">
        <v>55</v>
      </c>
      <c r="C60" s="23" t="s">
        <v>17</v>
      </c>
      <c r="D60" s="23" t="s">
        <v>37</v>
      </c>
      <c r="E60" s="23" t="s">
        <v>24</v>
      </c>
      <c r="F60" s="23" t="s">
        <v>19</v>
      </c>
      <c r="G60" s="23" t="s">
        <v>16</v>
      </c>
      <c r="H60" s="23" t="s">
        <v>16</v>
      </c>
      <c r="I60" s="24">
        <f>I61</f>
        <v>62.5</v>
      </c>
      <c r="J60" s="51"/>
      <c r="K60" s="51"/>
      <c r="L60" s="51"/>
      <c r="M60" s="51"/>
      <c r="N60" s="51"/>
      <c r="O60" s="51"/>
      <c r="P60" s="51"/>
      <c r="Q60" s="52"/>
    </row>
    <row r="61" spans="1:17" s="16" customFormat="1" ht="78">
      <c r="A61" s="34" t="s">
        <v>121</v>
      </c>
      <c r="B61" s="20" t="s">
        <v>55</v>
      </c>
      <c r="C61" s="20" t="s">
        <v>17</v>
      </c>
      <c r="D61" s="20" t="s">
        <v>37</v>
      </c>
      <c r="E61" s="20" t="s">
        <v>88</v>
      </c>
      <c r="F61" s="20" t="s">
        <v>90</v>
      </c>
      <c r="G61" s="35" t="s">
        <v>87</v>
      </c>
      <c r="H61" s="35" t="s">
        <v>29</v>
      </c>
      <c r="I61" s="22">
        <v>62.5</v>
      </c>
      <c r="J61" s="51"/>
      <c r="K61" s="51"/>
      <c r="L61" s="51"/>
      <c r="M61" s="51"/>
      <c r="N61" s="51"/>
      <c r="O61" s="51"/>
      <c r="P61" s="51"/>
      <c r="Q61" s="52"/>
    </row>
    <row r="62" spans="1:17" s="6" customFormat="1" ht="51" customHeight="1">
      <c r="A62" s="97" t="s">
        <v>159</v>
      </c>
      <c r="B62" s="97"/>
      <c r="C62" s="97"/>
      <c r="D62" s="97"/>
      <c r="E62" s="97"/>
      <c r="F62" s="97"/>
      <c r="G62" s="97"/>
      <c r="H62" s="97"/>
      <c r="I62" s="97"/>
      <c r="J62" s="53"/>
      <c r="K62" s="53"/>
      <c r="L62" s="53"/>
      <c r="M62" s="53"/>
      <c r="N62" s="53"/>
      <c r="O62" s="53"/>
      <c r="P62" s="53"/>
      <c r="Q62" s="53"/>
    </row>
    <row r="63" spans="1:16" ht="15.75" customHeight="1">
      <c r="A63" s="6"/>
      <c r="B63" s="89" t="s">
        <v>132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ht="28.5" customHeight="1"/>
  </sheetData>
  <sheetProtection selectLockedCells="1" selectUnlockedCells="1"/>
  <mergeCells count="11">
    <mergeCell ref="A9:A10"/>
    <mergeCell ref="B9:H9"/>
    <mergeCell ref="B10:E10"/>
    <mergeCell ref="A62:I62"/>
    <mergeCell ref="B63:P63"/>
    <mergeCell ref="B1:I1"/>
    <mergeCell ref="A2:I2"/>
    <mergeCell ref="A3:I3"/>
    <mergeCell ref="A4:I4"/>
    <mergeCell ref="A5:I5"/>
    <mergeCell ref="A7:I7"/>
  </mergeCells>
  <printOptions/>
  <pageMargins left="0.984251968503937" right="0.3937007874015748" top="0.5905511811023623" bottom="0.2755905511811024" header="0.5118110236220472" footer="0.5118110236220472"/>
  <pageSetup fitToHeight="7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ЯскинаИВ</dc:creator>
  <cp:keywords/>
  <dc:description/>
  <cp:lastModifiedBy>Admin</cp:lastModifiedBy>
  <cp:lastPrinted>2017-12-06T11:00:50Z</cp:lastPrinted>
  <dcterms:created xsi:type="dcterms:W3CDTF">2017-12-04T09:01:06Z</dcterms:created>
  <dcterms:modified xsi:type="dcterms:W3CDTF">2017-12-06T11:00:56Z</dcterms:modified>
  <cp:category/>
  <cp:version/>
  <cp:contentType/>
  <cp:contentStatus/>
</cp:coreProperties>
</file>